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15" windowWidth="11295" windowHeight="8070" activeTab="1"/>
  </bookViews>
  <sheets>
    <sheet name="Terme dynamisch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externalReferences>
    <externalReference r:id="rId20"/>
    <externalReference r:id="rId21"/>
    <externalReference r:id="rId22"/>
  </externalReferences>
  <definedNames>
    <definedName name="a">'[2]Blatt 22'!$H$15</definedName>
    <definedName name="a_3">#REF!</definedName>
    <definedName name="alpha">'Tabelle1'!$B$2</definedName>
    <definedName name="alpha_bog">'Tabelle1'!#REF!</definedName>
    <definedName name="Aufg1aTip">[0]!Aufg1aTip</definedName>
    <definedName name="Aufg3aTip">[0]!Aufg3aTip</definedName>
    <definedName name="b">'[2]Blatt 22'!$H$17</definedName>
    <definedName name="C">#REF!</definedName>
    <definedName name="cos_alpha">'Tabelle1'!$B$5</definedName>
    <definedName name="d">'[2]Blatt 22'!$H$19</definedName>
    <definedName name="delta_t">'Tabelle1'!$B$3</definedName>
    <definedName name="Distanz">#REF!</definedName>
    <definedName name="einfopen">[0]!einfopen</definedName>
    <definedName name="G">#REF!</definedName>
    <definedName name="Gc">'[2]Blatt 6 (3)'!$H$17</definedName>
    <definedName name="Gd">'[2]Blatt 6 (3)'!$H$17</definedName>
    <definedName name="gf">'[2]Blatt 13 (2)'!$G$19</definedName>
    <definedName name="GR">'[2]Blatt 1 (2)'!$F$18</definedName>
    <definedName name="GRate1">'[2]Blatt 1 (2)'!$F$18</definedName>
    <definedName name="GRate2">'[2]Blatt 4 (2)'!$F$11</definedName>
    <definedName name="GRate3">'[2]Blatt 4 (2)'!$F$11</definedName>
    <definedName name="GRate4">'[2]Blatt 5 (2)'!$F$12</definedName>
    <definedName name="KonstanteG">#REF!</definedName>
    <definedName name="Lösungaufg1a">[0]!Lösungaufg1a</definedName>
    <definedName name="Lösungaufg3a">[0]!Lösungaufg3a</definedName>
    <definedName name="sin_alpha">'Tabelle1'!#REF!</definedName>
    <definedName name="Teil1open">[0]!Teil1open</definedName>
    <definedName name="Teil2open">[0]!Teil2open</definedName>
    <definedName name="Teil3open">[0]!Teil3open</definedName>
    <definedName name="v">'Tabelle1'!$B$1</definedName>
    <definedName name="vo">'Tabelle1'!$B$1</definedName>
    <definedName name="vollbild" localSheetId="0">'Terme dynamisch'!vollbild</definedName>
    <definedName name="vollbild">[0]!vollbild</definedName>
    <definedName name="vx">'Tabelle1'!$B$5</definedName>
    <definedName name="vy">'Tabelle1'!$B$7</definedName>
    <definedName name="W" localSheetId="0">#REF!</definedName>
    <definedName name="W">#REF!</definedName>
    <definedName name="Wa">#REF!</definedName>
    <definedName name="wechselübersicht">[0]!wechselübersicht</definedName>
    <definedName name="weiter">[0]!weiter</definedName>
    <definedName name="Wz">#REF!</definedName>
    <definedName name="xxx">[0]!xxx</definedName>
    <definedName name="zurück">[0]!zurück</definedName>
    <definedName name="Zuwachs">#REF!</definedName>
  </definedNames>
  <calcPr fullCalcOnLoad="1"/>
</workbook>
</file>

<file path=xl/sharedStrings.xml><?xml version="1.0" encoding="utf-8"?>
<sst xmlns="http://schemas.openxmlformats.org/spreadsheetml/2006/main" count="9" uniqueCount="9">
  <si>
    <t>Zeit</t>
  </si>
  <si>
    <t>vx</t>
  </si>
  <si>
    <t>vy</t>
  </si>
  <si>
    <t>sx</t>
  </si>
  <si>
    <t>sy</t>
  </si>
  <si>
    <t>alpha</t>
  </si>
  <si>
    <t>delta_t</t>
  </si>
  <si>
    <t xml:space="preserve"> </t>
  </si>
  <si>
    <t>vo</t>
  </si>
</sst>
</file>

<file path=xl/styles.xml><?xml version="1.0" encoding="utf-8"?>
<styleSheet xmlns="http://schemas.openxmlformats.org/spreadsheetml/2006/main">
  <numFmts count="3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\ &quot;DM&quot;"/>
    <numFmt numFmtId="174" formatCode="0.000"/>
    <numFmt numFmtId="175" formatCode="0.0000"/>
    <numFmt numFmtId="176" formatCode="#,##0.0"/>
    <numFmt numFmtId="177" formatCode="#,##0.000"/>
    <numFmt numFmtId="178" formatCode="#,##0.0000"/>
    <numFmt numFmtId="179" formatCode="#,##0.00000"/>
    <numFmt numFmtId="180" formatCode="0.00000"/>
    <numFmt numFmtId="181" formatCode="yyyy"/>
    <numFmt numFmtId="182" formatCode="_-* #,##0.000\ _D_M_-;\-* #,##0.000\ _D_M_-;_-* &quot;-&quot;??\ _D_M_-;_-@_-"/>
    <numFmt numFmtId="183" formatCode="_-* #,##0.0000\ _D_M_-;\-* #,##0.0000\ _D_M_-;_-* &quot;-&quot;??\ _D_M_-;_-@_-"/>
    <numFmt numFmtId="184" formatCode="_-* #,##0.0\ _D_M_-;\-* #,##0.0\ _D_M_-;_-* &quot;-&quot;??\ _D_M_-;_-@_-"/>
    <numFmt numFmtId="185" formatCode="#,##0.00\ _D_M"/>
    <numFmt numFmtId="186" formatCode="dd/mm/yy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" fontId="9" fillId="0" borderId="0" applyFill="0" applyBorder="0">
      <alignment horizontal="center"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0" fillId="3" borderId="0" xfId="0" applyFont="1" applyFill="1" applyBorder="1" applyAlignment="1" applyProtection="1">
      <alignment horizontal="center" vertical="center"/>
      <protection/>
    </xf>
    <xf numFmtId="49" fontId="10" fillId="3" borderId="0" xfId="0" applyNumberFormat="1" applyFont="1" applyFill="1" applyAlignment="1" applyProtection="1">
      <alignment horizontal="left" vertical="center"/>
      <protection/>
    </xf>
    <xf numFmtId="0" fontId="0" fillId="3" borderId="0" xfId="0" applyFill="1" applyAlignment="1">
      <alignment/>
    </xf>
    <xf numFmtId="1" fontId="11" fillId="3" borderId="0" xfId="0" applyNumberFormat="1" applyFont="1" applyFill="1" applyBorder="1" applyAlignment="1" applyProtection="1">
      <alignment horizontal="center" vertical="center"/>
      <protection/>
    </xf>
    <xf numFmtId="2" fontId="12" fillId="3" borderId="0" xfId="0" applyNumberFormat="1" applyFont="1" applyFill="1" applyBorder="1" applyAlignment="1" applyProtection="1">
      <alignment horizontal="center" vertical="center"/>
      <protection/>
    </xf>
    <xf numFmtId="2" fontId="12" fillId="3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umme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56"/>
          <c:w val="0.96475"/>
          <c:h val="0.9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Tabelle1!$E$2:$E$150</c:f>
              <c:numCache/>
            </c:numRef>
          </c:xVal>
          <c:yVal>
            <c:numRef>
              <c:f>Tabelle1!$F$2:$F$150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Tabelle1!$I$9:$I$14</c:f>
              <c:numCache/>
            </c:numRef>
          </c:xVal>
          <c:yVal>
            <c:numRef>
              <c:f>Tabelle1!$J$9:$J$14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Tabelle1!$I$16:$I$38</c:f>
              <c:numCache/>
            </c:numRef>
          </c:xVal>
          <c:yVal>
            <c:numRef>
              <c:f>Tabelle1!$J$16:$J$38</c:f>
              <c:numCache/>
            </c:numRef>
          </c:yVal>
          <c:smooth val="0"/>
        </c:ser>
        <c:axId val="28387455"/>
        <c:axId val="54160504"/>
      </c:scatterChart>
      <c:valAx>
        <c:axId val="28387455"/>
        <c:scaling>
          <c:orientation val="minMax"/>
          <c:max val="5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54160504"/>
        <c:crosses val="autoZero"/>
        <c:crossBetween val="midCat"/>
        <c:dispUnits/>
      </c:valAx>
      <c:valAx>
        <c:axId val="54160504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38745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255</xdr:col>
      <xdr:colOff>0</xdr:colOff>
      <xdr:row>65535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953500" cy="62865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371475</xdr:colOff>
      <xdr:row>1</xdr:row>
      <xdr:rowOff>85725</xdr:rowOff>
    </xdr:from>
    <xdr:to>
      <xdr:col>4</xdr:col>
      <xdr:colOff>533400</xdr:colOff>
      <xdr:row>3</xdr:row>
      <xdr:rowOff>161925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19200" y="276225"/>
          <a:ext cx="2705100" cy="457200"/>
        </a:xfrm>
        <a:prstGeom prst="rect">
          <a:avLst/>
        </a:prstGeom>
        <a:solidFill>
          <a:srgbClr val="80008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Bildschirmauflösung einstellen</a:t>
          </a:r>
        </a:p>
      </xdr:txBody>
    </xdr:sp>
    <xdr:clientData/>
  </xdr:twoCellAnchor>
  <xdr:twoCellAnchor>
    <xdr:from>
      <xdr:col>2</xdr:col>
      <xdr:colOff>628650</xdr:colOff>
      <xdr:row>7</xdr:row>
      <xdr:rowOff>171450</xdr:rowOff>
    </xdr:from>
    <xdr:to>
      <xdr:col>3</xdr:col>
      <xdr:colOff>485775</xdr:colOff>
      <xdr:row>9</xdr:row>
      <xdr:rowOff>142875</xdr:rowOff>
    </xdr:to>
    <xdr:pic macro="[0]!Bild18_BeiKlick"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15049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</xdr:row>
      <xdr:rowOff>9525</xdr:rowOff>
    </xdr:from>
    <xdr:to>
      <xdr:col>6</xdr:col>
      <xdr:colOff>476250</xdr:colOff>
      <xdr:row>15</xdr:row>
      <xdr:rowOff>285750</xdr:rowOff>
    </xdr:to>
    <xdr:graphicFrame>
      <xdr:nvGraphicFramePr>
        <xdr:cNvPr id="1" name="Chart 14"/>
        <xdr:cNvGraphicFramePr/>
      </xdr:nvGraphicFramePr>
      <xdr:xfrm>
        <a:off x="333375" y="1447800"/>
        <a:ext cx="5334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fheb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ersuch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_beisp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einstellungen"/>
      <sheetName val="Startblatt"/>
      <sheetName val="Startblatt (2)"/>
      <sheetName val="Blatt 1"/>
      <sheetName val="Blatt 2"/>
      <sheetName val="Blatt 3"/>
      <sheetName val="Blatt 4"/>
      <sheetName val="Blatt 5"/>
      <sheetName val="Blatt 6"/>
      <sheetName val="Blatt 7"/>
      <sheetName val="Blatt 8"/>
      <sheetName val="Blatt 9"/>
      <sheetName val="Blatt 10"/>
      <sheetName val="Blatt 11"/>
      <sheetName val="Blatt 12"/>
      <sheetName val="Blatt 13"/>
      <sheetName val="Blatt 14"/>
      <sheetName val="Blatt 15"/>
      <sheetName val="Blatt 16"/>
      <sheetName val="Blatt 17"/>
      <sheetName val="Blatt 18"/>
      <sheetName val="Blatt 19"/>
      <sheetName val="Startblatt (3)"/>
      <sheetName val="Blatt 1 (2)"/>
      <sheetName val="Blatt 2 (2)"/>
      <sheetName val="Blatt 3 (2)"/>
      <sheetName val="Blatt 4 (2)"/>
      <sheetName val="Blatt 5 (2)"/>
      <sheetName val="Blatt 6 (2)"/>
      <sheetName val="Blatt 7 (2)"/>
      <sheetName val="Blatt 8 (2)"/>
      <sheetName val="Titelblatt"/>
      <sheetName val="Blatt 1 (3)"/>
      <sheetName val="Blatt 2 (3)"/>
      <sheetName val="Blatt 3 (3)"/>
      <sheetName val="Blatt 4 (3)"/>
      <sheetName val="Blatt 5 (3)"/>
      <sheetName val="Blatt 6 (3)"/>
      <sheetName val="Blatt 7 (3)"/>
      <sheetName val="Blatt 8 (3)"/>
      <sheetName val="Blatt 9 (2)"/>
      <sheetName val="Blatt 10 (2)"/>
      <sheetName val="Blatt 11 (2)"/>
      <sheetName val="Blatt 12 (2)"/>
      <sheetName val="Blatt 13 (2)"/>
      <sheetName val="Blatt 14 (2)"/>
      <sheetName val="Blatt15"/>
      <sheetName val="Blatt 16 (2)"/>
      <sheetName val="Blatt 17 (2)"/>
      <sheetName val="Blatt 18 (2)"/>
      <sheetName val="Blatt 19 (2)"/>
      <sheetName val="Blatt 20"/>
      <sheetName val="Blatt 21"/>
      <sheetName val="Blatt 22"/>
      <sheetName val="Blatt 23"/>
      <sheetName val="hilfsblatt17"/>
      <sheetName val="hilfsblatt18"/>
      <sheetName val="hilfsblatt 21"/>
      <sheetName val="Hilfsblatt 19"/>
      <sheetName val="Hilfsblatt_2"/>
      <sheetName val="Hilfsblatt"/>
      <sheetName val="Makr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reinstellungen"/>
      <sheetName val="Startblatt"/>
      <sheetName val="Startblatt (2)"/>
      <sheetName val="Blatt 1"/>
      <sheetName val="Blatt 8"/>
      <sheetName val="Blatt 10"/>
      <sheetName val="Blatt 11"/>
      <sheetName val="Blatt 12"/>
      <sheetName val="Blatt 13"/>
      <sheetName val="Blatt 14"/>
      <sheetName val="Blatt 15"/>
      <sheetName val="Blatt 16"/>
      <sheetName val="Blatt 17"/>
      <sheetName val="Blatt 18"/>
      <sheetName val="Startblatt (3)"/>
      <sheetName val="Blatt 1 (2)"/>
      <sheetName val="Blatt 3 (2)"/>
      <sheetName val="Blatt 4 (2)"/>
      <sheetName val="Blatt 5 (2)"/>
      <sheetName val="Titelblatt"/>
      <sheetName val="Blatt 1 (3)"/>
      <sheetName val="Blatt 2 (3)"/>
      <sheetName val="Blatt 2 (4)"/>
      <sheetName val="Blatt 4 (3)"/>
      <sheetName val="Blatt 5 (3)"/>
      <sheetName val="Blatt 6 (3)"/>
      <sheetName val="Blatt 6 (4)"/>
      <sheetName val="Blatt 7 (3)"/>
      <sheetName val="Blatt 17 (2)"/>
      <sheetName val="Blatt 18 (2)"/>
      <sheetName val="Blatt 19 (2)"/>
      <sheetName val="Blatt 20"/>
      <sheetName val="Blatt 21"/>
      <sheetName val="Blatt 22"/>
      <sheetName val="Blatt 23"/>
      <sheetName val="Blatt 6 (2)"/>
      <sheetName val="Blatt 7 (2)"/>
      <sheetName val="Blatt 8 (2)"/>
      <sheetName val="Blatt 9 (2)"/>
      <sheetName val="Blatt 13 (2)"/>
      <sheetName val="Blatt 14 (2)"/>
      <sheetName val="Blatt15"/>
      <sheetName val="Blatt 23 (2)"/>
      <sheetName val="hilfsblatt17"/>
      <sheetName val="hilfsblatt18"/>
      <sheetName val="hilfsblatt 21"/>
      <sheetName val="Hilfsblatt 19"/>
      <sheetName val="Hilfsblatt_2"/>
      <sheetName val="Hilfsblatt"/>
      <sheetName val="Blatt 5"/>
      <sheetName val="Blatt 7"/>
      <sheetName val="Makros"/>
      <sheetName val="Versuch2"/>
    </sheetNames>
    <sheetDataSet>
      <sheetData sheetId="15">
        <row r="18">
          <cell r="F18">
            <v>1.08</v>
          </cell>
        </row>
      </sheetData>
      <sheetData sheetId="17">
        <row r="11">
          <cell r="F11">
            <v>1.1</v>
          </cell>
        </row>
      </sheetData>
      <sheetData sheetId="18">
        <row r="12">
          <cell r="F12">
            <v>1.1</v>
          </cell>
        </row>
      </sheetData>
      <sheetData sheetId="25">
        <row r="17">
          <cell r="H17">
            <v>5</v>
          </cell>
        </row>
      </sheetData>
      <sheetData sheetId="33">
        <row r="15">
          <cell r="H15">
            <v>5</v>
          </cell>
        </row>
        <row r="17">
          <cell r="H17">
            <v>1</v>
          </cell>
        </row>
        <row r="19">
          <cell r="H19">
            <v>10</v>
          </cell>
        </row>
      </sheetData>
      <sheetData sheetId="39">
        <row r="19">
          <cell r="G19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rme dynamisch"/>
      <sheetName val="Blatt1"/>
      <sheetName val="Blatt2"/>
      <sheetName val="Blatt3"/>
      <sheetName val="Blatt4"/>
      <sheetName val="Blatt5"/>
      <sheetName val="Blatt6"/>
      <sheetName val="Blatt7"/>
      <sheetName val="Blatt8"/>
      <sheetName val="Blatt9"/>
      <sheetName val="hilfsblatt6"/>
      <sheetName val="2_beispiel"/>
    </sheetNames>
    <definedNames>
      <definedName name="Pixel640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9"/>
  <dimension ref="A1:B12"/>
  <sheetViews>
    <sheetView zoomScale="152" zoomScaleNormal="152" workbookViewId="0" topLeftCell="A1">
      <selection activeCell="A1" sqref="A1"/>
    </sheetView>
  </sheetViews>
  <sheetFormatPr defaultColWidth="11.421875" defaultRowHeight="15" customHeight="1" zeroHeight="1"/>
  <cols>
    <col min="1" max="7" width="12.7109375" style="9" customWidth="1"/>
    <col min="8" max="8" width="22.57421875" style="9" customWidth="1"/>
    <col min="9" max="9" width="22.7109375" style="9" customWidth="1"/>
    <col min="10" max="16384" width="12.7109375" style="9" hidden="1" customWidth="1"/>
  </cols>
  <sheetData>
    <row r="1" spans="1:2" ht="15" customHeight="1">
      <c r="A1" s="7"/>
      <c r="B1" s="8"/>
    </row>
    <row r="2" spans="1:2" ht="15" customHeight="1">
      <c r="A2" s="10"/>
      <c r="B2" s="11"/>
    </row>
    <row r="3" spans="1:2" ht="15" customHeight="1">
      <c r="A3" s="10"/>
      <c r="B3" s="12"/>
    </row>
    <row r="4" spans="1:2" ht="15" customHeight="1">
      <c r="A4" s="10"/>
      <c r="B4" s="12"/>
    </row>
    <row r="5" spans="1:2" ht="15" customHeight="1">
      <c r="A5" s="10"/>
      <c r="B5" s="12"/>
    </row>
    <row r="6" spans="1:2" ht="15" customHeight="1">
      <c r="A6" s="10"/>
      <c r="B6" s="12"/>
    </row>
    <row r="7" spans="1:2" ht="15" customHeight="1">
      <c r="A7" s="10"/>
      <c r="B7" s="12"/>
    </row>
    <row r="8" spans="1:2" ht="15" customHeight="1">
      <c r="A8" s="10"/>
      <c r="B8" s="12"/>
    </row>
    <row r="9" spans="1:2" ht="15" customHeight="1">
      <c r="A9" s="10"/>
      <c r="B9" s="12"/>
    </row>
    <row r="10" spans="1:2" ht="15" customHeight="1">
      <c r="A10" s="10"/>
      <c r="B10" s="12"/>
    </row>
    <row r="11" spans="1:2" ht="15" customHeight="1">
      <c r="A11" s="10"/>
      <c r="B11" s="12"/>
    </row>
    <row r="12" spans="1:2" ht="15" customHeight="1">
      <c r="A12" s="10"/>
      <c r="B12" s="12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J150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0" customWidth="1"/>
    <col min="2" max="2" width="14.8515625" style="0" customWidth="1"/>
    <col min="7" max="9" width="9.140625" style="0" customWidth="1"/>
  </cols>
  <sheetData>
    <row r="1" spans="1:6" ht="30">
      <c r="A1" s="5" t="s">
        <v>8</v>
      </c>
      <c r="B1" s="6">
        <f>I4/10</f>
        <v>6.6</v>
      </c>
      <c r="C1" s="4" t="s">
        <v>0</v>
      </c>
      <c r="D1" s="4" t="s">
        <v>2</v>
      </c>
      <c r="E1" s="4" t="s">
        <v>3</v>
      </c>
      <c r="F1" s="4" t="s">
        <v>4</v>
      </c>
    </row>
    <row r="2" spans="1:6" ht="30">
      <c r="A2" s="5" t="s">
        <v>5</v>
      </c>
      <c r="B2" s="6">
        <v>61</v>
      </c>
      <c r="C2" s="3">
        <v>0</v>
      </c>
      <c r="D2" s="3">
        <f>vo*SIN(alpha*PI()/180)</f>
        <v>5.772490067120011</v>
      </c>
      <c r="E2" s="3">
        <v>0</v>
      </c>
      <c r="F2" s="3">
        <v>2</v>
      </c>
    </row>
    <row r="3" spans="1:6" ht="30">
      <c r="A3" s="5" t="s">
        <v>6</v>
      </c>
      <c r="B3" s="6">
        <f>I5/100</f>
        <v>0.12</v>
      </c>
      <c r="C3" s="3">
        <f>C2+delta_t</f>
        <v>0.12</v>
      </c>
      <c r="D3" s="3">
        <f>D2-9.81*delta_t</f>
        <v>4.595290067120011</v>
      </c>
      <c r="E3" s="3">
        <f>E2+vx*delta_t</f>
        <v>0.38396921923509897</v>
      </c>
      <c r="F3" s="3">
        <f>F2+D2*delta_t</f>
        <v>2.692698808054401</v>
      </c>
    </row>
    <row r="4" spans="1:9" ht="23.25">
      <c r="A4" s="2"/>
      <c r="B4" s="2"/>
      <c r="C4" s="3">
        <f aca="true" t="shared" si="0" ref="C4:C19">C3+delta_t</f>
        <v>0.24</v>
      </c>
      <c r="D4" s="3">
        <f aca="true" t="shared" si="1" ref="D4:D44">D3-9.81*delta_t</f>
        <v>3.418090067120011</v>
      </c>
      <c r="E4" s="3">
        <f aca="true" t="shared" si="2" ref="E4:E44">E3+vx*delta_t</f>
        <v>0.7679384384701979</v>
      </c>
      <c r="F4" s="3">
        <f aca="true" t="shared" si="3" ref="F4:F44">F3+D3*delta_t</f>
        <v>3.244133616108803</v>
      </c>
      <c r="H4" s="1"/>
      <c r="I4">
        <v>66</v>
      </c>
    </row>
    <row r="5" spans="1:9" ht="23.25">
      <c r="A5" s="2" t="s">
        <v>1</v>
      </c>
      <c r="B5" s="3">
        <v>3.199743493625825</v>
      </c>
      <c r="C5" s="3">
        <f t="shared" si="0"/>
        <v>0.36</v>
      </c>
      <c r="D5" s="3">
        <f t="shared" si="1"/>
        <v>2.240890067120011</v>
      </c>
      <c r="E5" s="3">
        <f t="shared" si="2"/>
        <v>1.151907657705297</v>
      </c>
      <c r="F5" s="3">
        <f t="shared" si="3"/>
        <v>3.654304424163204</v>
      </c>
      <c r="I5">
        <v>12</v>
      </c>
    </row>
    <row r="6" spans="1:10" ht="23.25">
      <c r="A6" s="2"/>
      <c r="B6" s="3"/>
      <c r="C6" s="3">
        <f t="shared" si="0"/>
        <v>0.48</v>
      </c>
      <c r="D6" s="3">
        <f t="shared" si="1"/>
        <v>1.0636900671200111</v>
      </c>
      <c r="E6" s="3">
        <f t="shared" si="2"/>
        <v>1.5358768769403959</v>
      </c>
      <c r="F6" s="3">
        <f t="shared" si="3"/>
        <v>3.9232112322176054</v>
      </c>
      <c r="J6" t="s">
        <v>7</v>
      </c>
    </row>
    <row r="7" spans="1:6" ht="23.25">
      <c r="A7" s="2"/>
      <c r="B7" s="3"/>
      <c r="C7" s="3">
        <f t="shared" si="0"/>
        <v>0.6</v>
      </c>
      <c r="D7" s="3">
        <f t="shared" si="1"/>
        <v>-0.1135099328799889</v>
      </c>
      <c r="E7" s="3">
        <f t="shared" si="2"/>
        <v>1.9198460961754948</v>
      </c>
      <c r="F7" s="3">
        <f t="shared" si="3"/>
        <v>4.050854040272006</v>
      </c>
    </row>
    <row r="8" spans="1:6" ht="23.25">
      <c r="A8" s="2"/>
      <c r="B8" s="3"/>
      <c r="C8" s="3">
        <f t="shared" si="0"/>
        <v>0.72</v>
      </c>
      <c r="D8" s="3">
        <f t="shared" si="1"/>
        <v>-1.290709932879989</v>
      </c>
      <c r="E8" s="3">
        <f t="shared" si="2"/>
        <v>2.303815315410594</v>
      </c>
      <c r="F8" s="3">
        <f t="shared" si="3"/>
        <v>4.037232848326408</v>
      </c>
    </row>
    <row r="9" spans="1:10" ht="23.25">
      <c r="A9" s="2"/>
      <c r="B9" s="2"/>
      <c r="C9" s="3">
        <f t="shared" si="0"/>
        <v>0.84</v>
      </c>
      <c r="D9" s="3">
        <f t="shared" si="1"/>
        <v>-2.467909932879989</v>
      </c>
      <c r="E9" s="3">
        <f t="shared" si="2"/>
        <v>2.687784534645693</v>
      </c>
      <c r="F9" s="3">
        <f t="shared" si="3"/>
        <v>3.882347656380809</v>
      </c>
      <c r="I9">
        <v>4.4</v>
      </c>
      <c r="J9" s="13">
        <v>3.05</v>
      </c>
    </row>
    <row r="10" spans="1:10" ht="23.25">
      <c r="A10" s="2"/>
      <c r="B10" s="3"/>
      <c r="C10" s="3">
        <f t="shared" si="0"/>
        <v>0.96</v>
      </c>
      <c r="D10" s="3">
        <f t="shared" si="1"/>
        <v>-3.645109932879989</v>
      </c>
      <c r="E10" s="3">
        <f t="shared" si="2"/>
        <v>3.0717537538807917</v>
      </c>
      <c r="F10" s="3">
        <f t="shared" si="3"/>
        <v>3.5861984644352103</v>
      </c>
      <c r="I10">
        <v>4.5</v>
      </c>
      <c r="J10" s="13">
        <v>3.05</v>
      </c>
    </row>
    <row r="11" spans="1:10" ht="23.25">
      <c r="A11" s="2"/>
      <c r="B11" s="3"/>
      <c r="C11" s="3">
        <f t="shared" si="0"/>
        <v>1.08</v>
      </c>
      <c r="D11" s="3">
        <f t="shared" si="1"/>
        <v>-4.822309932879989</v>
      </c>
      <c r="E11" s="3">
        <f t="shared" si="2"/>
        <v>3.4557229731158907</v>
      </c>
      <c r="F11" s="3">
        <f t="shared" si="3"/>
        <v>3.1487852724896115</v>
      </c>
      <c r="I11">
        <v>4.6</v>
      </c>
      <c r="J11" s="13">
        <v>3.05</v>
      </c>
    </row>
    <row r="12" spans="1:10" ht="23.25">
      <c r="A12" s="2"/>
      <c r="B12" s="3"/>
      <c r="C12" s="3">
        <f t="shared" si="0"/>
        <v>1.2000000000000002</v>
      </c>
      <c r="D12" s="3">
        <f t="shared" si="1"/>
        <v>-5.999509932879989</v>
      </c>
      <c r="E12" s="3">
        <f t="shared" si="2"/>
        <v>3.8396921923509897</v>
      </c>
      <c r="F12" s="3">
        <f t="shared" si="3"/>
        <v>2.5701080805440126</v>
      </c>
      <c r="I12">
        <v>4.7</v>
      </c>
      <c r="J12" s="13">
        <v>3.05</v>
      </c>
    </row>
    <row r="13" spans="1:10" ht="23.25">
      <c r="A13" s="2"/>
      <c r="B13" s="3"/>
      <c r="C13" s="3">
        <f t="shared" si="0"/>
        <v>1.3200000000000003</v>
      </c>
      <c r="D13" s="3">
        <f t="shared" si="1"/>
        <v>-7.176709932879989</v>
      </c>
      <c r="E13" s="3">
        <f t="shared" si="2"/>
        <v>4.223661411586089</v>
      </c>
      <c r="F13" s="3">
        <f t="shared" si="3"/>
        <v>1.850166888598414</v>
      </c>
      <c r="I13">
        <v>4.8</v>
      </c>
      <c r="J13" s="13">
        <v>3.05</v>
      </c>
    </row>
    <row r="14" spans="1:6" ht="23.25">
      <c r="A14" s="2"/>
      <c r="B14" s="3"/>
      <c r="C14" s="3">
        <f t="shared" si="0"/>
        <v>1.4400000000000004</v>
      </c>
      <c r="D14" s="3">
        <f t="shared" si="1"/>
        <v>-8.35390993287999</v>
      </c>
      <c r="E14" s="3">
        <f t="shared" si="2"/>
        <v>4.607630630821188</v>
      </c>
      <c r="F14" s="3">
        <f t="shared" si="3"/>
        <v>0.9889616966528153</v>
      </c>
    </row>
    <row r="15" spans="1:6" ht="23.25">
      <c r="A15" s="2"/>
      <c r="B15" s="3"/>
      <c r="C15" s="3">
        <f t="shared" si="0"/>
        <v>1.5600000000000005</v>
      </c>
      <c r="D15" s="3">
        <f t="shared" si="1"/>
        <v>-9.531109932879989</v>
      </c>
      <c r="E15" s="3">
        <f t="shared" si="2"/>
        <v>4.991599850056287</v>
      </c>
      <c r="F15" s="3">
        <f t="shared" si="3"/>
        <v>-0.0135074952927835</v>
      </c>
    </row>
    <row r="16" spans="1:10" ht="23.25">
      <c r="A16" s="2"/>
      <c r="B16" s="3"/>
      <c r="C16" s="3">
        <f t="shared" si="0"/>
        <v>1.6800000000000006</v>
      </c>
      <c r="D16" s="3">
        <f t="shared" si="1"/>
        <v>-10.708309932879988</v>
      </c>
      <c r="E16" s="3">
        <f t="shared" si="2"/>
        <v>5.375569069291386</v>
      </c>
      <c r="F16" s="3">
        <f t="shared" si="3"/>
        <v>-1.157240687238382</v>
      </c>
      <c r="I16">
        <v>4.6</v>
      </c>
      <c r="J16">
        <v>0</v>
      </c>
    </row>
    <row r="17" spans="1:10" ht="23.25">
      <c r="A17" s="2"/>
      <c r="B17" s="3"/>
      <c r="C17" s="3">
        <f t="shared" si="0"/>
        <v>1.8000000000000007</v>
      </c>
      <c r="D17" s="3">
        <f t="shared" si="1"/>
        <v>-11.885509932879987</v>
      </c>
      <c r="E17" s="3">
        <f t="shared" si="2"/>
        <v>5.7595382885264845</v>
      </c>
      <c r="F17" s="3">
        <f t="shared" si="3"/>
        <v>-2.4422378791839803</v>
      </c>
      <c r="I17">
        <v>4.6</v>
      </c>
      <c r="J17">
        <v>0.25</v>
      </c>
    </row>
    <row r="18" spans="1:10" ht="23.25">
      <c r="A18" s="2"/>
      <c r="B18" s="2"/>
      <c r="C18" s="3">
        <f t="shared" si="0"/>
        <v>1.9200000000000008</v>
      </c>
      <c r="D18" s="3">
        <f t="shared" si="1"/>
        <v>-13.062709932879986</v>
      </c>
      <c r="E18" s="3">
        <f t="shared" si="2"/>
        <v>6.1435075077615835</v>
      </c>
      <c r="F18" s="3">
        <f t="shared" si="3"/>
        <v>-3.8684990711295786</v>
      </c>
      <c r="I18">
        <v>4.6</v>
      </c>
      <c r="J18">
        <v>0.5</v>
      </c>
    </row>
    <row r="19" spans="1:10" ht="23.25">
      <c r="A19" s="2"/>
      <c r="B19" s="2"/>
      <c r="C19" s="3">
        <f t="shared" si="0"/>
        <v>2.040000000000001</v>
      </c>
      <c r="D19" s="3">
        <f t="shared" si="1"/>
        <v>-14.239909932879986</v>
      </c>
      <c r="E19" s="3">
        <f t="shared" si="2"/>
        <v>6.5274767269966825</v>
      </c>
      <c r="F19" s="3">
        <f t="shared" si="3"/>
        <v>-5.436024263075177</v>
      </c>
      <c r="I19">
        <v>4.6</v>
      </c>
      <c r="J19">
        <v>0.75</v>
      </c>
    </row>
    <row r="20" spans="1:10" ht="23.25">
      <c r="A20" s="2"/>
      <c r="B20" s="2"/>
      <c r="C20" s="3">
        <f aca="true" t="shared" si="4" ref="C20:C29">C19+delta_t</f>
        <v>2.160000000000001</v>
      </c>
      <c r="D20" s="3">
        <f t="shared" si="1"/>
        <v>-15.417109932879985</v>
      </c>
      <c r="E20" s="3">
        <f t="shared" si="2"/>
        <v>6.911445946231781</v>
      </c>
      <c r="F20" s="3">
        <f t="shared" si="3"/>
        <v>-7.144813455020776</v>
      </c>
      <c r="I20">
        <v>4.6</v>
      </c>
      <c r="J20">
        <v>1</v>
      </c>
    </row>
    <row r="21" spans="1:10" ht="23.25">
      <c r="A21" s="2"/>
      <c r="B21" s="2"/>
      <c r="C21" s="3">
        <f t="shared" si="4"/>
        <v>2.280000000000001</v>
      </c>
      <c r="D21" s="3">
        <f t="shared" si="1"/>
        <v>-16.594309932879984</v>
      </c>
      <c r="E21" s="3">
        <f t="shared" si="2"/>
        <v>7.29541516546688</v>
      </c>
      <c r="F21" s="3">
        <f t="shared" si="3"/>
        <v>-8.994866646966374</v>
      </c>
      <c r="I21">
        <v>4.6</v>
      </c>
      <c r="J21">
        <v>1.25</v>
      </c>
    </row>
    <row r="22" spans="1:10" ht="23.25">
      <c r="A22" s="2"/>
      <c r="B22" s="2"/>
      <c r="C22" s="3">
        <f t="shared" si="4"/>
        <v>2.4000000000000012</v>
      </c>
      <c r="D22" s="3">
        <f t="shared" si="1"/>
        <v>-17.771509932879983</v>
      </c>
      <c r="E22" s="3">
        <f t="shared" si="2"/>
        <v>7.679384384701979</v>
      </c>
      <c r="F22" s="3">
        <f t="shared" si="3"/>
        <v>-10.986183838911971</v>
      </c>
      <c r="I22">
        <v>4.6</v>
      </c>
      <c r="J22">
        <v>1.5</v>
      </c>
    </row>
    <row r="23" spans="1:10" ht="23.25">
      <c r="A23" s="2"/>
      <c r="B23" s="2"/>
      <c r="C23" s="3">
        <f t="shared" si="4"/>
        <v>2.5200000000000014</v>
      </c>
      <c r="D23" s="3">
        <f t="shared" si="1"/>
        <v>-18.948709932879982</v>
      </c>
      <c r="E23" s="3">
        <f t="shared" si="2"/>
        <v>8.063353603937077</v>
      </c>
      <c r="F23" s="3">
        <f t="shared" si="3"/>
        <v>-13.118765030857569</v>
      </c>
      <c r="I23">
        <v>4.6</v>
      </c>
      <c r="J23">
        <v>1.75</v>
      </c>
    </row>
    <row r="24" spans="1:10" ht="23.25">
      <c r="A24" s="2"/>
      <c r="B24" s="2"/>
      <c r="C24" s="3">
        <f t="shared" si="4"/>
        <v>2.6400000000000015</v>
      </c>
      <c r="D24" s="3">
        <f t="shared" si="1"/>
        <v>-20.12590993287998</v>
      </c>
      <c r="E24" s="3">
        <f t="shared" si="2"/>
        <v>8.447322823172176</v>
      </c>
      <c r="F24" s="3">
        <f t="shared" si="3"/>
        <v>-15.392610222803167</v>
      </c>
      <c r="I24">
        <v>4.6</v>
      </c>
      <c r="J24">
        <v>2</v>
      </c>
    </row>
    <row r="25" spans="1:10" ht="23.25">
      <c r="A25" s="2"/>
      <c r="B25" s="2"/>
      <c r="C25" s="3">
        <f t="shared" si="4"/>
        <v>2.7600000000000016</v>
      </c>
      <c r="D25" s="3">
        <f t="shared" si="1"/>
        <v>-21.30310993287998</v>
      </c>
      <c r="E25" s="3">
        <f t="shared" si="2"/>
        <v>8.831292042407274</v>
      </c>
      <c r="F25" s="3">
        <f t="shared" si="3"/>
        <v>-17.807719414748764</v>
      </c>
      <c r="I25">
        <v>4.6</v>
      </c>
      <c r="J25">
        <v>2.25</v>
      </c>
    </row>
    <row r="26" spans="1:10" ht="23.25">
      <c r="A26" s="2"/>
      <c r="B26" s="2"/>
      <c r="C26" s="3">
        <f t="shared" si="4"/>
        <v>2.8800000000000017</v>
      </c>
      <c r="D26" s="3">
        <f t="shared" si="1"/>
        <v>-22.48030993287998</v>
      </c>
      <c r="E26" s="3">
        <f t="shared" si="2"/>
        <v>9.215261261642372</v>
      </c>
      <c r="F26" s="3">
        <f t="shared" si="3"/>
        <v>-20.36409260669436</v>
      </c>
      <c r="I26">
        <v>4.6</v>
      </c>
      <c r="J26">
        <v>2.5</v>
      </c>
    </row>
    <row r="27" spans="1:10" ht="23.25">
      <c r="A27" s="2"/>
      <c r="B27" s="2"/>
      <c r="C27" s="3">
        <f t="shared" si="4"/>
        <v>3.0000000000000018</v>
      </c>
      <c r="D27" s="3">
        <f t="shared" si="1"/>
        <v>-23.65750993287998</v>
      </c>
      <c r="E27" s="3">
        <f t="shared" si="2"/>
        <v>9.59923048087747</v>
      </c>
      <c r="F27" s="3">
        <f t="shared" si="3"/>
        <v>-23.06172979863996</v>
      </c>
      <c r="I27">
        <v>4.6</v>
      </c>
      <c r="J27">
        <v>2.75</v>
      </c>
    </row>
    <row r="28" spans="1:10" ht="23.25">
      <c r="A28" s="2"/>
      <c r="B28" s="2"/>
      <c r="C28" s="3">
        <f t="shared" si="4"/>
        <v>3.120000000000002</v>
      </c>
      <c r="D28" s="3">
        <f t="shared" si="1"/>
        <v>-24.834709932879978</v>
      </c>
      <c r="E28" s="3">
        <f t="shared" si="2"/>
        <v>9.983199700112568</v>
      </c>
      <c r="F28" s="3">
        <f t="shared" si="3"/>
        <v>-25.900630990585558</v>
      </c>
      <c r="I28">
        <v>4.6</v>
      </c>
      <c r="J28">
        <v>3</v>
      </c>
    </row>
    <row r="29" spans="1:6" ht="23.25">
      <c r="A29" s="2"/>
      <c r="B29" s="2"/>
      <c r="C29" s="3">
        <f t="shared" si="4"/>
        <v>3.240000000000002</v>
      </c>
      <c r="D29" s="3">
        <f t="shared" si="1"/>
        <v>-26.011909932879977</v>
      </c>
      <c r="E29" s="3">
        <f t="shared" si="2"/>
        <v>10.367168919347666</v>
      </c>
      <c r="F29" s="3">
        <f t="shared" si="3"/>
        <v>-28.880796182531157</v>
      </c>
    </row>
    <row r="30" spans="1:6" ht="23.25">
      <c r="A30" s="2"/>
      <c r="B30" s="2"/>
      <c r="C30" s="3">
        <f aca="true" t="shared" si="5" ref="C30:C44">C29+delta_t</f>
        <v>3.360000000000002</v>
      </c>
      <c r="D30" s="3">
        <f t="shared" si="1"/>
        <v>-27.189109932879976</v>
      </c>
      <c r="E30" s="3">
        <f t="shared" si="2"/>
        <v>10.751138138582764</v>
      </c>
      <c r="F30" s="3">
        <f t="shared" si="3"/>
        <v>-32.00222537447675</v>
      </c>
    </row>
    <row r="31" spans="1:6" ht="23.25">
      <c r="A31" s="2"/>
      <c r="B31" s="2"/>
      <c r="C31" s="3">
        <f t="shared" si="5"/>
        <v>3.480000000000002</v>
      </c>
      <c r="D31" s="3">
        <f t="shared" si="1"/>
        <v>-28.366309932879975</v>
      </c>
      <c r="E31" s="3">
        <f t="shared" si="2"/>
        <v>11.135107357817862</v>
      </c>
      <c r="F31" s="3">
        <f t="shared" si="3"/>
        <v>-35.264918566422345</v>
      </c>
    </row>
    <row r="32" spans="1:6" ht="23.25">
      <c r="A32" s="2"/>
      <c r="B32" s="2"/>
      <c r="C32" s="3">
        <f t="shared" si="5"/>
        <v>3.6000000000000023</v>
      </c>
      <c r="D32" s="3">
        <f t="shared" si="1"/>
        <v>-29.543509932879974</v>
      </c>
      <c r="E32" s="3">
        <f t="shared" si="2"/>
        <v>11.51907657705296</v>
      </c>
      <c r="F32" s="3">
        <f t="shared" si="3"/>
        <v>-38.66887575836794</v>
      </c>
    </row>
    <row r="33" spans="1:6" ht="23.25">
      <c r="A33" s="2"/>
      <c r="B33" s="2"/>
      <c r="C33" s="3">
        <f t="shared" si="5"/>
        <v>3.7200000000000024</v>
      </c>
      <c r="D33" s="3">
        <f t="shared" si="1"/>
        <v>-30.720709932879974</v>
      </c>
      <c r="E33" s="3">
        <f t="shared" si="2"/>
        <v>11.903045796288058</v>
      </c>
      <c r="F33" s="3">
        <f t="shared" si="3"/>
        <v>-42.21409695031353</v>
      </c>
    </row>
    <row r="34" spans="1:6" ht="23.25">
      <c r="A34" s="2"/>
      <c r="B34" s="2"/>
      <c r="C34" s="3">
        <f t="shared" si="5"/>
        <v>3.8400000000000025</v>
      </c>
      <c r="D34" s="3">
        <f t="shared" si="1"/>
        <v>-31.897909932879973</v>
      </c>
      <c r="E34" s="3">
        <f t="shared" si="2"/>
        <v>12.287015015523156</v>
      </c>
      <c r="F34" s="3">
        <f t="shared" si="3"/>
        <v>-45.900582142259125</v>
      </c>
    </row>
    <row r="35" spans="1:6" ht="23.25">
      <c r="A35" s="2"/>
      <c r="B35" s="2"/>
      <c r="C35" s="3">
        <f t="shared" si="5"/>
        <v>3.9600000000000026</v>
      </c>
      <c r="D35" s="3">
        <f t="shared" si="1"/>
        <v>-33.075109932879975</v>
      </c>
      <c r="E35" s="3">
        <f t="shared" si="2"/>
        <v>12.670984234758254</v>
      </c>
      <c r="F35" s="3">
        <f t="shared" si="3"/>
        <v>-49.728331334204725</v>
      </c>
    </row>
    <row r="36" spans="1:6" ht="23.25">
      <c r="A36" s="2"/>
      <c r="B36" s="2"/>
      <c r="C36" s="3">
        <f t="shared" si="5"/>
        <v>4.080000000000003</v>
      </c>
      <c r="D36" s="3">
        <f t="shared" si="1"/>
        <v>-34.252309932879974</v>
      </c>
      <c r="E36" s="3">
        <f t="shared" si="2"/>
        <v>13.054953453993352</v>
      </c>
      <c r="F36" s="3">
        <f t="shared" si="3"/>
        <v>-53.697344526150324</v>
      </c>
    </row>
    <row r="37" spans="1:6" ht="23.25">
      <c r="A37" s="2"/>
      <c r="B37" s="2"/>
      <c r="C37" s="3">
        <f t="shared" si="5"/>
        <v>4.200000000000003</v>
      </c>
      <c r="D37" s="3">
        <f t="shared" si="1"/>
        <v>-35.429509932879974</v>
      </c>
      <c r="E37" s="3">
        <f t="shared" si="2"/>
        <v>13.43892267322845</v>
      </c>
      <c r="F37" s="3">
        <f t="shared" si="3"/>
        <v>-57.80762171809592</v>
      </c>
    </row>
    <row r="38" spans="1:6" ht="23.25">
      <c r="A38" s="2"/>
      <c r="B38" s="2"/>
      <c r="C38" s="3">
        <f t="shared" si="5"/>
        <v>4.320000000000003</v>
      </c>
      <c r="D38" s="3">
        <f t="shared" si="1"/>
        <v>-36.60670993287997</v>
      </c>
      <c r="E38" s="3">
        <f t="shared" si="2"/>
        <v>13.822891892463549</v>
      </c>
      <c r="F38" s="3">
        <f t="shared" si="3"/>
        <v>-62.05916291004152</v>
      </c>
    </row>
    <row r="39" spans="1:6" ht="23.25">
      <c r="A39" s="2"/>
      <c r="B39" s="2"/>
      <c r="C39" s="3">
        <f t="shared" si="5"/>
        <v>4.440000000000003</v>
      </c>
      <c r="D39" s="3">
        <f t="shared" si="1"/>
        <v>-37.78390993287997</v>
      </c>
      <c r="E39" s="3">
        <f t="shared" si="2"/>
        <v>14.206861111698647</v>
      </c>
      <c r="F39" s="3">
        <f t="shared" si="3"/>
        <v>-66.45196810198712</v>
      </c>
    </row>
    <row r="40" spans="1:6" ht="23.25">
      <c r="A40" s="2"/>
      <c r="B40" s="2"/>
      <c r="C40" s="3">
        <f t="shared" si="5"/>
        <v>4.560000000000003</v>
      </c>
      <c r="D40" s="3">
        <f t="shared" si="1"/>
        <v>-38.96110993287997</v>
      </c>
      <c r="E40" s="3">
        <f t="shared" si="2"/>
        <v>14.590830330933745</v>
      </c>
      <c r="F40" s="3">
        <f t="shared" si="3"/>
        <v>-70.98603729393271</v>
      </c>
    </row>
    <row r="41" spans="1:6" ht="23.25">
      <c r="A41" s="2"/>
      <c r="B41" s="2"/>
      <c r="C41" s="3">
        <f t="shared" si="5"/>
        <v>4.680000000000003</v>
      </c>
      <c r="D41" s="3">
        <f t="shared" si="1"/>
        <v>-40.13830993287997</v>
      </c>
      <c r="E41" s="3">
        <f t="shared" si="2"/>
        <v>14.974799550168843</v>
      </c>
      <c r="F41" s="3">
        <f t="shared" si="3"/>
        <v>-75.66137048587831</v>
      </c>
    </row>
    <row r="42" spans="1:6" ht="23.25">
      <c r="A42" s="2"/>
      <c r="B42" s="2"/>
      <c r="C42" s="3">
        <f t="shared" si="5"/>
        <v>4.800000000000003</v>
      </c>
      <c r="D42" s="3">
        <f t="shared" si="1"/>
        <v>-41.31550993287997</v>
      </c>
      <c r="E42" s="3">
        <f t="shared" si="2"/>
        <v>15.358768769403941</v>
      </c>
      <c r="F42" s="3">
        <f t="shared" si="3"/>
        <v>-80.4779676778239</v>
      </c>
    </row>
    <row r="43" spans="1:6" ht="23.25">
      <c r="A43" s="2"/>
      <c r="B43" s="2"/>
      <c r="C43" s="3">
        <f t="shared" si="5"/>
        <v>4.9200000000000035</v>
      </c>
      <c r="D43" s="3">
        <f t="shared" si="1"/>
        <v>-42.49270993287997</v>
      </c>
      <c r="E43" s="3">
        <f t="shared" si="2"/>
        <v>15.742737988639039</v>
      </c>
      <c r="F43" s="3">
        <f t="shared" si="3"/>
        <v>-85.4358288697695</v>
      </c>
    </row>
    <row r="44" spans="1:6" ht="23.25">
      <c r="A44" s="2"/>
      <c r="B44" s="2"/>
      <c r="C44" s="3">
        <f t="shared" si="5"/>
        <v>5.040000000000004</v>
      </c>
      <c r="D44" s="3">
        <f t="shared" si="1"/>
        <v>-43.66990993287997</v>
      </c>
      <c r="E44" s="3">
        <f t="shared" si="2"/>
        <v>16.126707207874137</v>
      </c>
      <c r="F44" s="3">
        <f t="shared" si="3"/>
        <v>-90.5349540617151</v>
      </c>
    </row>
    <row r="45" spans="1:6" ht="23.25">
      <c r="A45" s="2"/>
      <c r="B45" s="2"/>
      <c r="C45" s="3">
        <f aca="true" t="shared" si="6" ref="C45:C61">C44+delta_t</f>
        <v>5.160000000000004</v>
      </c>
      <c r="D45" s="3">
        <f aca="true" t="shared" si="7" ref="D45:D61">D44-9.81*delta_t</f>
        <v>-44.84710993287997</v>
      </c>
      <c r="E45" s="3">
        <f aca="true" t="shared" si="8" ref="E45:E61">E44+vx*delta_t</f>
        <v>16.510676427109235</v>
      </c>
      <c r="F45" s="3">
        <f aca="true" t="shared" si="9" ref="F45:F61">F44+D44*delta_t</f>
        <v>-95.7753432536607</v>
      </c>
    </row>
    <row r="46" spans="1:6" ht="23.25">
      <c r="A46" s="2"/>
      <c r="B46" s="2"/>
      <c r="C46" s="3">
        <f t="shared" si="6"/>
        <v>5.280000000000004</v>
      </c>
      <c r="D46" s="3">
        <f t="shared" si="7"/>
        <v>-46.024309932879966</v>
      </c>
      <c r="E46" s="3">
        <f t="shared" si="8"/>
        <v>16.894645646344333</v>
      </c>
      <c r="F46" s="3">
        <f t="shared" si="9"/>
        <v>-101.1569964456063</v>
      </c>
    </row>
    <row r="47" spans="1:6" ht="23.25">
      <c r="A47" s="2"/>
      <c r="B47" s="2"/>
      <c r="C47" s="3">
        <f t="shared" si="6"/>
        <v>5.400000000000004</v>
      </c>
      <c r="D47" s="3">
        <f t="shared" si="7"/>
        <v>-47.201509932879965</v>
      </c>
      <c r="E47" s="3">
        <f t="shared" si="8"/>
        <v>17.27861486557943</v>
      </c>
      <c r="F47" s="3">
        <f t="shared" si="9"/>
        <v>-106.67991363755189</v>
      </c>
    </row>
    <row r="48" spans="1:6" ht="23.25">
      <c r="A48" s="2"/>
      <c r="B48" s="2"/>
      <c r="C48" s="3">
        <f t="shared" si="6"/>
        <v>5.520000000000004</v>
      </c>
      <c r="D48" s="3">
        <f t="shared" si="7"/>
        <v>-48.378709932879964</v>
      </c>
      <c r="E48" s="3">
        <f t="shared" si="8"/>
        <v>17.66258408481453</v>
      </c>
      <c r="F48" s="3">
        <f t="shared" si="9"/>
        <v>-112.3440948294975</v>
      </c>
    </row>
    <row r="49" spans="1:6" ht="23.25">
      <c r="A49" s="2"/>
      <c r="B49" s="2"/>
      <c r="C49" s="3">
        <f t="shared" si="6"/>
        <v>5.640000000000004</v>
      </c>
      <c r="D49" s="3">
        <f t="shared" si="7"/>
        <v>-49.55590993287996</v>
      </c>
      <c r="E49" s="3">
        <f t="shared" si="8"/>
        <v>18.046553304049628</v>
      </c>
      <c r="F49" s="3">
        <f t="shared" si="9"/>
        <v>-118.14954002144309</v>
      </c>
    </row>
    <row r="50" spans="1:6" ht="23.25">
      <c r="A50" s="2"/>
      <c r="B50" s="2"/>
      <c r="C50" s="3">
        <f t="shared" si="6"/>
        <v>5.760000000000004</v>
      </c>
      <c r="D50" s="3">
        <f t="shared" si="7"/>
        <v>-50.73310993287996</v>
      </c>
      <c r="E50" s="3">
        <f t="shared" si="8"/>
        <v>18.430522523284726</v>
      </c>
      <c r="F50" s="3">
        <f t="shared" si="9"/>
        <v>-124.09624921338869</v>
      </c>
    </row>
    <row r="51" spans="1:6" ht="23.25">
      <c r="A51" s="2"/>
      <c r="B51" s="2"/>
      <c r="C51" s="3">
        <f t="shared" si="6"/>
        <v>5.880000000000004</v>
      </c>
      <c r="D51" s="3">
        <f t="shared" si="7"/>
        <v>-51.91030993287996</v>
      </c>
      <c r="E51" s="3">
        <f t="shared" si="8"/>
        <v>18.814491742519824</v>
      </c>
      <c r="F51" s="3">
        <f t="shared" si="9"/>
        <v>-130.18422240533428</v>
      </c>
    </row>
    <row r="52" spans="1:6" ht="23.25">
      <c r="A52" s="2"/>
      <c r="B52" s="2"/>
      <c r="C52" s="3">
        <f t="shared" si="6"/>
        <v>6.000000000000004</v>
      </c>
      <c r="D52" s="3">
        <f t="shared" si="7"/>
        <v>-53.08750993287996</v>
      </c>
      <c r="E52" s="3">
        <f t="shared" si="8"/>
        <v>19.198460961754922</v>
      </c>
      <c r="F52" s="3">
        <f t="shared" si="9"/>
        <v>-136.41345959727988</v>
      </c>
    </row>
    <row r="53" spans="1:6" ht="23.25">
      <c r="A53" s="2"/>
      <c r="B53" s="2"/>
      <c r="C53" s="3">
        <f t="shared" si="6"/>
        <v>6.1200000000000045</v>
      </c>
      <c r="D53" s="3">
        <f t="shared" si="7"/>
        <v>-54.26470993287996</v>
      </c>
      <c r="E53" s="3">
        <f t="shared" si="8"/>
        <v>19.58243018099002</v>
      </c>
      <c r="F53" s="3">
        <f t="shared" si="9"/>
        <v>-142.7839607892255</v>
      </c>
    </row>
    <row r="54" spans="1:6" ht="23.25">
      <c r="A54" s="2"/>
      <c r="B54" s="2"/>
      <c r="C54" s="3">
        <f t="shared" si="6"/>
        <v>6.240000000000005</v>
      </c>
      <c r="D54" s="3">
        <f t="shared" si="7"/>
        <v>-55.44190993287996</v>
      </c>
      <c r="E54" s="3">
        <f t="shared" si="8"/>
        <v>19.966399400225118</v>
      </c>
      <c r="F54" s="3">
        <f t="shared" si="9"/>
        <v>-149.29572598117107</v>
      </c>
    </row>
    <row r="55" spans="1:6" ht="23.25">
      <c r="A55" s="2"/>
      <c r="B55" s="2"/>
      <c r="C55" s="3">
        <f t="shared" si="6"/>
        <v>6.360000000000005</v>
      </c>
      <c r="D55" s="3">
        <f t="shared" si="7"/>
        <v>-56.61910993287996</v>
      </c>
      <c r="E55" s="3">
        <f t="shared" si="8"/>
        <v>20.350368619460216</v>
      </c>
      <c r="F55" s="3">
        <f t="shared" si="9"/>
        <v>-155.94875517311667</v>
      </c>
    </row>
    <row r="56" spans="1:6" ht="23.25">
      <c r="A56" s="2"/>
      <c r="B56" s="2"/>
      <c r="C56" s="3">
        <f t="shared" si="6"/>
        <v>6.480000000000005</v>
      </c>
      <c r="D56" s="3">
        <f t="shared" si="7"/>
        <v>-57.79630993287996</v>
      </c>
      <c r="E56" s="3">
        <f t="shared" si="8"/>
        <v>20.734337838695314</v>
      </c>
      <c r="F56" s="3">
        <f t="shared" si="9"/>
        <v>-162.74304836506226</v>
      </c>
    </row>
    <row r="57" spans="1:6" ht="23.25">
      <c r="A57" s="2"/>
      <c r="B57" s="2"/>
      <c r="C57" s="3">
        <f t="shared" si="6"/>
        <v>6.600000000000005</v>
      </c>
      <c r="D57" s="3">
        <f t="shared" si="7"/>
        <v>-58.973509932879956</v>
      </c>
      <c r="E57" s="3">
        <f t="shared" si="8"/>
        <v>21.118307057930412</v>
      </c>
      <c r="F57" s="3">
        <f t="shared" si="9"/>
        <v>-169.67860555700787</v>
      </c>
    </row>
    <row r="58" spans="1:6" ht="23.25">
      <c r="A58" s="2"/>
      <c r="B58" s="2"/>
      <c r="C58" s="3">
        <f t="shared" si="6"/>
        <v>6.720000000000005</v>
      </c>
      <c r="D58" s="3">
        <f t="shared" si="7"/>
        <v>-60.150709932879955</v>
      </c>
      <c r="E58" s="3">
        <f t="shared" si="8"/>
        <v>21.50227627716551</v>
      </c>
      <c r="F58" s="3">
        <f t="shared" si="9"/>
        <v>-176.75542674895345</v>
      </c>
    </row>
    <row r="59" spans="1:6" ht="23.25">
      <c r="A59" s="2"/>
      <c r="B59" s="2"/>
      <c r="C59" s="3">
        <f t="shared" si="6"/>
        <v>6.840000000000005</v>
      </c>
      <c r="D59" s="3">
        <f t="shared" si="7"/>
        <v>-61.327909932879955</v>
      </c>
      <c r="E59" s="3">
        <f t="shared" si="8"/>
        <v>21.88624549640061</v>
      </c>
      <c r="F59" s="3">
        <f t="shared" si="9"/>
        <v>-183.97351194089904</v>
      </c>
    </row>
    <row r="60" spans="1:6" ht="23.25">
      <c r="A60" s="2"/>
      <c r="B60" s="2"/>
      <c r="C60" s="3">
        <f t="shared" si="6"/>
        <v>6.960000000000005</v>
      </c>
      <c r="D60" s="3">
        <f t="shared" si="7"/>
        <v>-62.505109932879954</v>
      </c>
      <c r="E60" s="3">
        <f t="shared" si="8"/>
        <v>22.270214715635706</v>
      </c>
      <c r="F60" s="3">
        <f t="shared" si="9"/>
        <v>-191.33286113284464</v>
      </c>
    </row>
    <row r="61" spans="1:6" ht="23.25">
      <c r="A61" s="2"/>
      <c r="B61" s="2"/>
      <c r="C61" s="3">
        <f t="shared" si="6"/>
        <v>7.080000000000005</v>
      </c>
      <c r="D61" s="3">
        <f t="shared" si="7"/>
        <v>-63.68230993287995</v>
      </c>
      <c r="E61" s="3">
        <f t="shared" si="8"/>
        <v>22.654183934870805</v>
      </c>
      <c r="F61" s="3">
        <f t="shared" si="9"/>
        <v>-198.83347432479025</v>
      </c>
    </row>
    <row r="62" spans="3:6" ht="23.25">
      <c r="C62" s="3">
        <f aca="true" t="shared" si="10" ref="C62:C97">C61+delta_t</f>
        <v>7.2000000000000055</v>
      </c>
      <c r="D62" s="3">
        <f aca="true" t="shared" si="11" ref="D62:D97">D61-9.81*delta_t</f>
        <v>-64.85950993287996</v>
      </c>
      <c r="E62" s="3">
        <f aca="true" t="shared" si="12" ref="E62:E97">E61+vx*delta_t</f>
        <v>23.038153154105903</v>
      </c>
      <c r="F62" s="3">
        <f aca="true" t="shared" si="13" ref="F62:F97">F61+D61*delta_t</f>
        <v>-206.47535151673583</v>
      </c>
    </row>
    <row r="63" spans="3:6" ht="23.25">
      <c r="C63" s="3">
        <f t="shared" si="10"/>
        <v>7.320000000000006</v>
      </c>
      <c r="D63" s="3">
        <f t="shared" si="11"/>
        <v>-66.03670993287996</v>
      </c>
      <c r="E63" s="3">
        <f t="shared" si="12"/>
        <v>23.422122373341</v>
      </c>
      <c r="F63" s="3">
        <f t="shared" si="13"/>
        <v>-214.25849270868142</v>
      </c>
    </row>
    <row r="64" spans="3:6" ht="23.25">
      <c r="C64" s="3">
        <f t="shared" si="10"/>
        <v>7.440000000000006</v>
      </c>
      <c r="D64" s="3">
        <f t="shared" si="11"/>
        <v>-67.21390993287996</v>
      </c>
      <c r="E64" s="3">
        <f t="shared" si="12"/>
        <v>23.8060915925761</v>
      </c>
      <c r="F64" s="3">
        <f t="shared" si="13"/>
        <v>-222.182897900627</v>
      </c>
    </row>
    <row r="65" spans="3:6" ht="23.25">
      <c r="C65" s="3">
        <f t="shared" si="10"/>
        <v>7.560000000000006</v>
      </c>
      <c r="D65" s="3">
        <f t="shared" si="11"/>
        <v>-68.39110993287996</v>
      </c>
      <c r="E65" s="3">
        <f t="shared" si="12"/>
        <v>24.190060811811197</v>
      </c>
      <c r="F65" s="3">
        <f t="shared" si="13"/>
        <v>-230.2485670925726</v>
      </c>
    </row>
    <row r="66" spans="3:6" ht="23.25">
      <c r="C66" s="3">
        <f t="shared" si="10"/>
        <v>7.680000000000006</v>
      </c>
      <c r="D66" s="3">
        <f t="shared" si="11"/>
        <v>-69.56830993287996</v>
      </c>
      <c r="E66" s="3">
        <f t="shared" si="12"/>
        <v>24.574030031046295</v>
      </c>
      <c r="F66" s="3">
        <f t="shared" si="13"/>
        <v>-238.45550028451822</v>
      </c>
    </row>
    <row r="67" spans="3:6" ht="23.25">
      <c r="C67" s="3">
        <f t="shared" si="10"/>
        <v>7.800000000000006</v>
      </c>
      <c r="D67" s="3">
        <f t="shared" si="11"/>
        <v>-70.74550993287995</v>
      </c>
      <c r="E67" s="3">
        <f t="shared" si="12"/>
        <v>24.957999250281393</v>
      </c>
      <c r="F67" s="3">
        <f t="shared" si="13"/>
        <v>-246.8036974764638</v>
      </c>
    </row>
    <row r="68" spans="3:6" ht="23.25">
      <c r="C68" s="3">
        <f t="shared" si="10"/>
        <v>7.920000000000006</v>
      </c>
      <c r="D68" s="3">
        <f t="shared" si="11"/>
        <v>-71.92270993287995</v>
      </c>
      <c r="E68" s="3">
        <f t="shared" si="12"/>
        <v>25.34196846951649</v>
      </c>
      <c r="F68" s="3">
        <f t="shared" si="13"/>
        <v>-255.2931586684094</v>
      </c>
    </row>
    <row r="69" spans="3:6" ht="23.25">
      <c r="C69" s="3">
        <f t="shared" si="10"/>
        <v>8.040000000000006</v>
      </c>
      <c r="D69" s="3">
        <f t="shared" si="11"/>
        <v>-73.09990993287995</v>
      </c>
      <c r="E69" s="3">
        <f t="shared" si="12"/>
        <v>25.72593768875159</v>
      </c>
      <c r="F69" s="3">
        <f t="shared" si="13"/>
        <v>-263.923883860355</v>
      </c>
    </row>
    <row r="70" spans="3:6" ht="23.25">
      <c r="C70" s="3">
        <f t="shared" si="10"/>
        <v>8.160000000000005</v>
      </c>
      <c r="D70" s="3">
        <f t="shared" si="11"/>
        <v>-74.27710993287995</v>
      </c>
      <c r="E70" s="3">
        <f t="shared" si="12"/>
        <v>26.109906907986687</v>
      </c>
      <c r="F70" s="3">
        <f t="shared" si="13"/>
        <v>-272.69587305230056</v>
      </c>
    </row>
    <row r="71" spans="3:6" ht="23.25">
      <c r="C71" s="3">
        <f t="shared" si="10"/>
        <v>8.280000000000005</v>
      </c>
      <c r="D71" s="3">
        <f t="shared" si="11"/>
        <v>-75.45430993287995</v>
      </c>
      <c r="E71" s="3">
        <f t="shared" si="12"/>
        <v>26.493876127221785</v>
      </c>
      <c r="F71" s="3">
        <f t="shared" si="13"/>
        <v>-281.60912624424617</v>
      </c>
    </row>
    <row r="72" spans="3:6" ht="23.25">
      <c r="C72" s="3">
        <f t="shared" si="10"/>
        <v>8.400000000000004</v>
      </c>
      <c r="D72" s="3">
        <f t="shared" si="11"/>
        <v>-76.63150993287995</v>
      </c>
      <c r="E72" s="3">
        <f t="shared" si="12"/>
        <v>26.877845346456883</v>
      </c>
      <c r="F72" s="3">
        <f t="shared" si="13"/>
        <v>-290.66364343619176</v>
      </c>
    </row>
    <row r="73" spans="3:6" ht="23.25">
      <c r="C73" s="3">
        <f t="shared" si="10"/>
        <v>8.520000000000003</v>
      </c>
      <c r="D73" s="3">
        <f t="shared" si="11"/>
        <v>-77.80870993287995</v>
      </c>
      <c r="E73" s="3">
        <f t="shared" si="12"/>
        <v>27.26181456569198</v>
      </c>
      <c r="F73" s="3">
        <f t="shared" si="13"/>
        <v>-299.85942462813733</v>
      </c>
    </row>
    <row r="74" spans="3:6" ht="23.25">
      <c r="C74" s="3">
        <f t="shared" si="10"/>
        <v>8.640000000000002</v>
      </c>
      <c r="D74" s="3">
        <f t="shared" si="11"/>
        <v>-78.98590993287995</v>
      </c>
      <c r="E74" s="3">
        <f t="shared" si="12"/>
        <v>27.64578378492708</v>
      </c>
      <c r="F74" s="3">
        <f t="shared" si="13"/>
        <v>-309.19646982008294</v>
      </c>
    </row>
    <row r="75" spans="3:6" ht="23.25">
      <c r="C75" s="3">
        <f t="shared" si="10"/>
        <v>8.760000000000002</v>
      </c>
      <c r="D75" s="3">
        <f t="shared" si="11"/>
        <v>-80.16310993287995</v>
      </c>
      <c r="E75" s="3">
        <f t="shared" si="12"/>
        <v>28.029753004162178</v>
      </c>
      <c r="F75" s="3">
        <f t="shared" si="13"/>
        <v>-318.6747790120285</v>
      </c>
    </row>
    <row r="76" spans="3:6" ht="23.25">
      <c r="C76" s="3">
        <f t="shared" si="10"/>
        <v>8.88</v>
      </c>
      <c r="D76" s="3">
        <f t="shared" si="11"/>
        <v>-81.34030993287995</v>
      </c>
      <c r="E76" s="3">
        <f t="shared" si="12"/>
        <v>28.413722223397276</v>
      </c>
      <c r="F76" s="3">
        <f t="shared" si="13"/>
        <v>-328.29435220397414</v>
      </c>
    </row>
    <row r="77" spans="3:6" ht="23.25">
      <c r="C77" s="3">
        <f t="shared" si="10"/>
        <v>9</v>
      </c>
      <c r="D77" s="3">
        <f t="shared" si="11"/>
        <v>-82.51750993287995</v>
      </c>
      <c r="E77" s="3">
        <f t="shared" si="12"/>
        <v>28.797691442632374</v>
      </c>
      <c r="F77" s="3">
        <f t="shared" si="13"/>
        <v>-338.05518939591974</v>
      </c>
    </row>
    <row r="78" spans="3:6" ht="23.25">
      <c r="C78" s="3">
        <f t="shared" si="10"/>
        <v>9.12</v>
      </c>
      <c r="D78" s="3">
        <f t="shared" si="11"/>
        <v>-83.69470993287995</v>
      </c>
      <c r="E78" s="3">
        <f t="shared" si="12"/>
        <v>29.181660661867472</v>
      </c>
      <c r="F78" s="3">
        <f t="shared" si="13"/>
        <v>-347.9572905878653</v>
      </c>
    </row>
    <row r="79" spans="3:6" ht="23.25">
      <c r="C79" s="3">
        <f t="shared" si="10"/>
        <v>9.239999999999998</v>
      </c>
      <c r="D79" s="3">
        <f t="shared" si="11"/>
        <v>-84.87190993287994</v>
      </c>
      <c r="E79" s="3">
        <f t="shared" si="12"/>
        <v>29.56562988110257</v>
      </c>
      <c r="F79" s="3">
        <f t="shared" si="13"/>
        <v>-358.0006557798109</v>
      </c>
    </row>
    <row r="80" spans="3:6" ht="23.25">
      <c r="C80" s="3">
        <f t="shared" si="10"/>
        <v>9.359999999999998</v>
      </c>
      <c r="D80" s="3">
        <f t="shared" si="11"/>
        <v>-86.04910993287994</v>
      </c>
      <c r="E80" s="3">
        <f t="shared" si="12"/>
        <v>29.949599100337668</v>
      </c>
      <c r="F80" s="3">
        <f t="shared" si="13"/>
        <v>-368.1852849717565</v>
      </c>
    </row>
    <row r="81" spans="3:6" ht="23.25">
      <c r="C81" s="3">
        <f t="shared" si="10"/>
        <v>9.479999999999997</v>
      </c>
      <c r="D81" s="3">
        <f t="shared" si="11"/>
        <v>-87.22630993287994</v>
      </c>
      <c r="E81" s="3">
        <f t="shared" si="12"/>
        <v>30.333568319572766</v>
      </c>
      <c r="F81" s="3">
        <f t="shared" si="13"/>
        <v>-378.5111781637021</v>
      </c>
    </row>
    <row r="82" spans="3:6" ht="23.25">
      <c r="C82" s="3">
        <f t="shared" si="10"/>
        <v>9.599999999999996</v>
      </c>
      <c r="D82" s="3">
        <f t="shared" si="11"/>
        <v>-88.40350993287994</v>
      </c>
      <c r="E82" s="3">
        <f t="shared" si="12"/>
        <v>30.717537538807864</v>
      </c>
      <c r="F82" s="3">
        <f t="shared" si="13"/>
        <v>-388.9783353556477</v>
      </c>
    </row>
    <row r="83" spans="3:6" ht="23.25">
      <c r="C83" s="3">
        <f t="shared" si="10"/>
        <v>9.719999999999995</v>
      </c>
      <c r="D83" s="3">
        <f t="shared" si="11"/>
        <v>-89.58070993287994</v>
      </c>
      <c r="E83" s="3">
        <f t="shared" si="12"/>
        <v>31.101506758042962</v>
      </c>
      <c r="F83" s="3">
        <f t="shared" si="13"/>
        <v>-399.58675654759327</v>
      </c>
    </row>
    <row r="84" spans="3:6" ht="23.25">
      <c r="C84" s="3">
        <f t="shared" si="10"/>
        <v>9.839999999999995</v>
      </c>
      <c r="D84" s="3">
        <f t="shared" si="11"/>
        <v>-90.75790993287994</v>
      </c>
      <c r="E84" s="3">
        <f t="shared" si="12"/>
        <v>31.48547597727806</v>
      </c>
      <c r="F84" s="3">
        <f t="shared" si="13"/>
        <v>-410.3364417395389</v>
      </c>
    </row>
    <row r="85" spans="3:6" ht="23.25">
      <c r="C85" s="3">
        <f t="shared" si="10"/>
        <v>9.959999999999994</v>
      </c>
      <c r="D85" s="3">
        <f t="shared" si="11"/>
        <v>-91.93510993287994</v>
      </c>
      <c r="E85" s="3">
        <f t="shared" si="12"/>
        <v>31.86944519651316</v>
      </c>
      <c r="F85" s="3">
        <f t="shared" si="13"/>
        <v>-421.2273909314845</v>
      </c>
    </row>
    <row r="86" spans="3:6" ht="23.25">
      <c r="C86" s="3">
        <f t="shared" si="10"/>
        <v>10.079999999999993</v>
      </c>
      <c r="D86" s="3">
        <f t="shared" si="11"/>
        <v>-93.11230993287994</v>
      </c>
      <c r="E86" s="3">
        <f t="shared" si="12"/>
        <v>32.25341441574826</v>
      </c>
      <c r="F86" s="3">
        <f t="shared" si="13"/>
        <v>-432.25960412343005</v>
      </c>
    </row>
    <row r="87" spans="3:6" ht="23.25">
      <c r="C87" s="3">
        <f t="shared" si="10"/>
        <v>10.199999999999992</v>
      </c>
      <c r="D87" s="3">
        <f t="shared" si="11"/>
        <v>-94.28950993287994</v>
      </c>
      <c r="E87" s="3">
        <f t="shared" si="12"/>
        <v>32.63738363498336</v>
      </c>
      <c r="F87" s="3">
        <f t="shared" si="13"/>
        <v>-443.43308131537566</v>
      </c>
    </row>
    <row r="88" spans="3:6" ht="23.25">
      <c r="C88" s="3">
        <f t="shared" si="10"/>
        <v>10.319999999999991</v>
      </c>
      <c r="D88" s="3">
        <f t="shared" si="11"/>
        <v>-95.46670993287994</v>
      </c>
      <c r="E88" s="3">
        <f t="shared" si="12"/>
        <v>33.021352854218456</v>
      </c>
      <c r="F88" s="3">
        <f t="shared" si="13"/>
        <v>-454.74782250732125</v>
      </c>
    </row>
    <row r="89" spans="3:6" ht="23.25">
      <c r="C89" s="3">
        <f t="shared" si="10"/>
        <v>10.43999999999999</v>
      </c>
      <c r="D89" s="3">
        <f t="shared" si="11"/>
        <v>-96.64390993287994</v>
      </c>
      <c r="E89" s="3">
        <f t="shared" si="12"/>
        <v>33.405322073453554</v>
      </c>
      <c r="F89" s="3">
        <f t="shared" si="13"/>
        <v>-466.2038276992668</v>
      </c>
    </row>
    <row r="90" spans="3:6" ht="23.25">
      <c r="C90" s="3">
        <f t="shared" si="10"/>
        <v>10.55999999999999</v>
      </c>
      <c r="D90" s="3">
        <f t="shared" si="11"/>
        <v>-97.82110993287993</v>
      </c>
      <c r="E90" s="3">
        <f t="shared" si="12"/>
        <v>33.78929129268865</v>
      </c>
      <c r="F90" s="3">
        <f t="shared" si="13"/>
        <v>-477.8010968912124</v>
      </c>
    </row>
    <row r="91" spans="3:6" ht="23.25">
      <c r="C91" s="3">
        <f t="shared" si="10"/>
        <v>10.679999999999989</v>
      </c>
      <c r="D91" s="3">
        <f t="shared" si="11"/>
        <v>-98.99830993287993</v>
      </c>
      <c r="E91" s="3">
        <f t="shared" si="12"/>
        <v>34.17326051192375</v>
      </c>
      <c r="F91" s="3">
        <f t="shared" si="13"/>
        <v>-489.539630083158</v>
      </c>
    </row>
    <row r="92" spans="3:6" ht="23.25">
      <c r="C92" s="3">
        <f t="shared" si="10"/>
        <v>10.799999999999988</v>
      </c>
      <c r="D92" s="3">
        <f t="shared" si="11"/>
        <v>-100.17550993287993</v>
      </c>
      <c r="E92" s="3">
        <f t="shared" si="12"/>
        <v>34.55722973115885</v>
      </c>
      <c r="F92" s="3">
        <f t="shared" si="13"/>
        <v>-501.4194272751036</v>
      </c>
    </row>
    <row r="93" spans="3:6" ht="23.25">
      <c r="C93" s="3">
        <f t="shared" si="10"/>
        <v>10.919999999999987</v>
      </c>
      <c r="D93" s="3">
        <f t="shared" si="11"/>
        <v>-101.35270993287993</v>
      </c>
      <c r="E93" s="3">
        <f t="shared" si="12"/>
        <v>34.94119895039395</v>
      </c>
      <c r="F93" s="3">
        <f t="shared" si="13"/>
        <v>-513.4404884670491</v>
      </c>
    </row>
    <row r="94" spans="3:6" ht="23.25">
      <c r="C94" s="3">
        <f t="shared" si="10"/>
        <v>11.039999999999987</v>
      </c>
      <c r="D94" s="3">
        <f t="shared" si="11"/>
        <v>-102.52990993287993</v>
      </c>
      <c r="E94" s="3">
        <f t="shared" si="12"/>
        <v>35.325168169629045</v>
      </c>
      <c r="F94" s="3">
        <f t="shared" si="13"/>
        <v>-525.6028136589947</v>
      </c>
    </row>
    <row r="95" spans="3:6" ht="23.25">
      <c r="C95" s="3">
        <f t="shared" si="10"/>
        <v>11.159999999999986</v>
      </c>
      <c r="D95" s="3">
        <f t="shared" si="11"/>
        <v>-103.70710993287993</v>
      </c>
      <c r="E95" s="3">
        <f t="shared" si="12"/>
        <v>35.70913738886414</v>
      </c>
      <c r="F95" s="3">
        <f t="shared" si="13"/>
        <v>-537.9064028509403</v>
      </c>
    </row>
    <row r="96" spans="3:6" ht="23.25">
      <c r="C96" s="3">
        <f t="shared" si="10"/>
        <v>11.279999999999985</v>
      </c>
      <c r="D96" s="3">
        <f t="shared" si="11"/>
        <v>-104.88430993287993</v>
      </c>
      <c r="E96" s="3">
        <f t="shared" si="12"/>
        <v>36.09310660809924</v>
      </c>
      <c r="F96" s="3">
        <f t="shared" si="13"/>
        <v>-550.3512560428859</v>
      </c>
    </row>
    <row r="97" spans="3:6" ht="23.25">
      <c r="C97" s="3">
        <f t="shared" si="10"/>
        <v>11.399999999999984</v>
      </c>
      <c r="D97" s="3">
        <f t="shared" si="11"/>
        <v>-106.06150993287993</v>
      </c>
      <c r="E97" s="3">
        <f t="shared" si="12"/>
        <v>36.47707582733434</v>
      </c>
      <c r="F97" s="3">
        <f t="shared" si="13"/>
        <v>-562.9373732348315</v>
      </c>
    </row>
    <row r="98" spans="3:6" ht="23.25">
      <c r="C98" s="3">
        <f aca="true" t="shared" si="14" ref="C98:C150">C97+delta_t</f>
        <v>11.519999999999984</v>
      </c>
      <c r="D98" s="3">
        <f aca="true" t="shared" si="15" ref="D98:D150">D97-9.81*delta_t</f>
        <v>-107.23870993287993</v>
      </c>
      <c r="E98" s="3">
        <f aca="true" t="shared" si="16" ref="E98:E150">E97+vx*delta_t</f>
        <v>36.86104504656944</v>
      </c>
      <c r="F98" s="3">
        <f aca="true" t="shared" si="17" ref="F98:F150">F97+D97*delta_t</f>
        <v>-575.6647544267771</v>
      </c>
    </row>
    <row r="99" spans="3:6" ht="23.25">
      <c r="C99" s="3">
        <f t="shared" si="14"/>
        <v>11.639999999999983</v>
      </c>
      <c r="D99" s="3">
        <f t="shared" si="15"/>
        <v>-108.41590993287993</v>
      </c>
      <c r="E99" s="3">
        <f t="shared" si="16"/>
        <v>37.245014265804535</v>
      </c>
      <c r="F99" s="3">
        <f t="shared" si="17"/>
        <v>-588.5333996187227</v>
      </c>
    </row>
    <row r="100" spans="3:6" ht="23.25">
      <c r="C100" s="3">
        <f t="shared" si="14"/>
        <v>11.759999999999982</v>
      </c>
      <c r="D100" s="3">
        <f t="shared" si="15"/>
        <v>-109.59310993287993</v>
      </c>
      <c r="E100" s="3">
        <f t="shared" si="16"/>
        <v>37.62898348503963</v>
      </c>
      <c r="F100" s="3">
        <f t="shared" si="17"/>
        <v>-601.5433088106682</v>
      </c>
    </row>
    <row r="101" spans="3:6" ht="23.25">
      <c r="C101" s="3">
        <f t="shared" si="14"/>
        <v>11.879999999999981</v>
      </c>
      <c r="D101" s="3">
        <f t="shared" si="15"/>
        <v>-110.77030993287993</v>
      </c>
      <c r="E101" s="3">
        <f t="shared" si="16"/>
        <v>38.01295270427473</v>
      </c>
      <c r="F101" s="3">
        <f t="shared" si="17"/>
        <v>-614.6944820026139</v>
      </c>
    </row>
    <row r="102" spans="3:6" ht="23.25">
      <c r="C102" s="3">
        <f t="shared" si="14"/>
        <v>11.99999999999998</v>
      </c>
      <c r="D102" s="3">
        <f t="shared" si="15"/>
        <v>-111.94750993287992</v>
      </c>
      <c r="E102" s="3">
        <f t="shared" si="16"/>
        <v>38.39692192350983</v>
      </c>
      <c r="F102" s="3">
        <f t="shared" si="17"/>
        <v>-627.9869191945595</v>
      </c>
    </row>
    <row r="103" spans="3:6" ht="23.25">
      <c r="C103" s="3">
        <f t="shared" si="14"/>
        <v>12.11999999999998</v>
      </c>
      <c r="D103" s="3">
        <f t="shared" si="15"/>
        <v>-113.12470993287992</v>
      </c>
      <c r="E103" s="3">
        <f t="shared" si="16"/>
        <v>38.78089114274493</v>
      </c>
      <c r="F103" s="3">
        <f t="shared" si="17"/>
        <v>-641.4206203865051</v>
      </c>
    </row>
    <row r="104" spans="3:6" ht="23.25">
      <c r="C104" s="3">
        <f t="shared" si="14"/>
        <v>12.239999999999979</v>
      </c>
      <c r="D104" s="3">
        <f t="shared" si="15"/>
        <v>-114.30190993287992</v>
      </c>
      <c r="E104" s="3">
        <f t="shared" si="16"/>
        <v>39.164860361980026</v>
      </c>
      <c r="F104" s="3">
        <f t="shared" si="17"/>
        <v>-654.9955855784507</v>
      </c>
    </row>
    <row r="105" spans="3:6" ht="23.25">
      <c r="C105" s="3">
        <f t="shared" si="14"/>
        <v>12.359999999999978</v>
      </c>
      <c r="D105" s="3">
        <f t="shared" si="15"/>
        <v>-115.47910993287992</v>
      </c>
      <c r="E105" s="3">
        <f t="shared" si="16"/>
        <v>39.548829581215124</v>
      </c>
      <c r="F105" s="3">
        <f t="shared" si="17"/>
        <v>-668.7118147703962</v>
      </c>
    </row>
    <row r="106" spans="3:6" ht="23.25">
      <c r="C106" s="3">
        <f t="shared" si="14"/>
        <v>12.479999999999977</v>
      </c>
      <c r="D106" s="3">
        <f t="shared" si="15"/>
        <v>-116.65630993287992</v>
      </c>
      <c r="E106" s="3">
        <f t="shared" si="16"/>
        <v>39.93279880045022</v>
      </c>
      <c r="F106" s="3">
        <f t="shared" si="17"/>
        <v>-682.5693079623418</v>
      </c>
    </row>
    <row r="107" spans="3:6" ht="23.25">
      <c r="C107" s="3">
        <f t="shared" si="14"/>
        <v>12.599999999999977</v>
      </c>
      <c r="D107" s="3">
        <f t="shared" si="15"/>
        <v>-117.83350993287992</v>
      </c>
      <c r="E107" s="3">
        <f t="shared" si="16"/>
        <v>40.31676801968532</v>
      </c>
      <c r="F107" s="3">
        <f t="shared" si="17"/>
        <v>-696.5680651542874</v>
      </c>
    </row>
    <row r="108" spans="3:6" ht="23.25">
      <c r="C108" s="3">
        <f t="shared" si="14"/>
        <v>12.719999999999976</v>
      </c>
      <c r="D108" s="3">
        <f t="shared" si="15"/>
        <v>-119.01070993287992</v>
      </c>
      <c r="E108" s="3">
        <f t="shared" si="16"/>
        <v>40.70073723892042</v>
      </c>
      <c r="F108" s="3">
        <f t="shared" si="17"/>
        <v>-710.708086346233</v>
      </c>
    </row>
    <row r="109" spans="3:6" ht="23.25">
      <c r="C109" s="3">
        <f t="shared" si="14"/>
        <v>12.839999999999975</v>
      </c>
      <c r="D109" s="3">
        <f t="shared" si="15"/>
        <v>-120.18790993287992</v>
      </c>
      <c r="E109" s="3">
        <f t="shared" si="16"/>
        <v>41.084706458155516</v>
      </c>
      <c r="F109" s="3">
        <f t="shared" si="17"/>
        <v>-724.9893715381786</v>
      </c>
    </row>
    <row r="110" spans="3:6" ht="23.25">
      <c r="C110" s="3">
        <f t="shared" si="14"/>
        <v>12.959999999999974</v>
      </c>
      <c r="D110" s="3">
        <f t="shared" si="15"/>
        <v>-121.36510993287992</v>
      </c>
      <c r="E110" s="3">
        <f t="shared" si="16"/>
        <v>41.468675677390614</v>
      </c>
      <c r="F110" s="3">
        <f t="shared" si="17"/>
        <v>-739.4119207301242</v>
      </c>
    </row>
    <row r="111" spans="3:6" ht="23.25">
      <c r="C111" s="3">
        <f t="shared" si="14"/>
        <v>13.079999999999973</v>
      </c>
      <c r="D111" s="3">
        <f t="shared" si="15"/>
        <v>-122.54230993287992</v>
      </c>
      <c r="E111" s="3">
        <f t="shared" si="16"/>
        <v>41.85264489662571</v>
      </c>
      <c r="F111" s="3">
        <f t="shared" si="17"/>
        <v>-753.9757339220697</v>
      </c>
    </row>
    <row r="112" spans="3:6" ht="23.25">
      <c r="C112" s="3">
        <f t="shared" si="14"/>
        <v>13.199999999999973</v>
      </c>
      <c r="D112" s="3">
        <f t="shared" si="15"/>
        <v>-123.71950993287992</v>
      </c>
      <c r="E112" s="3">
        <f t="shared" si="16"/>
        <v>42.23661411586081</v>
      </c>
      <c r="F112" s="3">
        <f t="shared" si="17"/>
        <v>-768.6808111140153</v>
      </c>
    </row>
    <row r="113" spans="3:6" ht="23.25">
      <c r="C113" s="3">
        <f t="shared" si="14"/>
        <v>13.319999999999972</v>
      </c>
      <c r="D113" s="3">
        <f t="shared" si="15"/>
        <v>-124.89670993287992</v>
      </c>
      <c r="E113" s="3">
        <f t="shared" si="16"/>
        <v>42.62058333509591</v>
      </c>
      <c r="F113" s="3">
        <f t="shared" si="17"/>
        <v>-783.527152305961</v>
      </c>
    </row>
    <row r="114" spans="3:6" ht="23.25">
      <c r="C114" s="3">
        <f t="shared" si="14"/>
        <v>13.439999999999971</v>
      </c>
      <c r="D114" s="3">
        <f t="shared" si="15"/>
        <v>-126.07390993287991</v>
      </c>
      <c r="E114" s="3">
        <f t="shared" si="16"/>
        <v>43.004552554331006</v>
      </c>
      <c r="F114" s="3">
        <f t="shared" si="17"/>
        <v>-798.5147574979065</v>
      </c>
    </row>
    <row r="115" spans="3:6" ht="23.25">
      <c r="C115" s="3">
        <f t="shared" si="14"/>
        <v>13.55999999999997</v>
      </c>
      <c r="D115" s="3">
        <f t="shared" si="15"/>
        <v>-127.25110993287991</v>
      </c>
      <c r="E115" s="3">
        <f t="shared" si="16"/>
        <v>43.388521773566104</v>
      </c>
      <c r="F115" s="3">
        <f t="shared" si="17"/>
        <v>-813.6436266898521</v>
      </c>
    </row>
    <row r="116" spans="3:6" ht="23.25">
      <c r="C116" s="3">
        <f t="shared" si="14"/>
        <v>13.67999999999997</v>
      </c>
      <c r="D116" s="3">
        <f t="shared" si="15"/>
        <v>-128.42830993287993</v>
      </c>
      <c r="E116" s="3">
        <f t="shared" si="16"/>
        <v>43.7724909928012</v>
      </c>
      <c r="F116" s="3">
        <f t="shared" si="17"/>
        <v>-828.9137598817977</v>
      </c>
    </row>
    <row r="117" spans="3:6" ht="23.25">
      <c r="C117" s="3">
        <f t="shared" si="14"/>
        <v>13.799999999999969</v>
      </c>
      <c r="D117" s="3">
        <f t="shared" si="15"/>
        <v>-129.60550993287993</v>
      </c>
      <c r="E117" s="3">
        <f t="shared" si="16"/>
        <v>44.1564602120363</v>
      </c>
      <c r="F117" s="3">
        <f t="shared" si="17"/>
        <v>-844.3251570737433</v>
      </c>
    </row>
    <row r="118" spans="3:6" ht="23.25">
      <c r="C118" s="3">
        <f t="shared" si="14"/>
        <v>13.919999999999968</v>
      </c>
      <c r="D118" s="3">
        <f t="shared" si="15"/>
        <v>-130.78270993287992</v>
      </c>
      <c r="E118" s="3">
        <f t="shared" si="16"/>
        <v>44.5404294312714</v>
      </c>
      <c r="F118" s="3">
        <f t="shared" si="17"/>
        <v>-859.8778182656889</v>
      </c>
    </row>
    <row r="119" spans="3:6" ht="23.25">
      <c r="C119" s="3">
        <f t="shared" si="14"/>
        <v>14.039999999999967</v>
      </c>
      <c r="D119" s="3">
        <f t="shared" si="15"/>
        <v>-131.95990993287992</v>
      </c>
      <c r="E119" s="3">
        <f t="shared" si="16"/>
        <v>44.9243986505065</v>
      </c>
      <c r="F119" s="3">
        <f t="shared" si="17"/>
        <v>-875.5717434576345</v>
      </c>
    </row>
    <row r="120" spans="3:6" ht="23.25">
      <c r="C120" s="3">
        <f t="shared" si="14"/>
        <v>14.159999999999966</v>
      </c>
      <c r="D120" s="3">
        <f t="shared" si="15"/>
        <v>-133.13710993287992</v>
      </c>
      <c r="E120" s="3">
        <f t="shared" si="16"/>
        <v>45.308367869741595</v>
      </c>
      <c r="F120" s="3">
        <f t="shared" si="17"/>
        <v>-891.4069326495801</v>
      </c>
    </row>
    <row r="121" spans="3:6" ht="23.25">
      <c r="C121" s="3">
        <f t="shared" si="14"/>
        <v>14.279999999999966</v>
      </c>
      <c r="D121" s="3">
        <f t="shared" si="15"/>
        <v>-134.31430993287992</v>
      </c>
      <c r="E121" s="3">
        <f t="shared" si="16"/>
        <v>45.69233708897669</v>
      </c>
      <c r="F121" s="3">
        <f t="shared" si="17"/>
        <v>-907.3833858415256</v>
      </c>
    </row>
    <row r="122" spans="3:6" ht="23.25">
      <c r="C122" s="3">
        <f t="shared" si="14"/>
        <v>14.399999999999965</v>
      </c>
      <c r="D122" s="3">
        <f t="shared" si="15"/>
        <v>-135.49150993287992</v>
      </c>
      <c r="E122" s="3">
        <f t="shared" si="16"/>
        <v>46.07630630821179</v>
      </c>
      <c r="F122" s="3">
        <f t="shared" si="17"/>
        <v>-923.5011030334713</v>
      </c>
    </row>
    <row r="123" spans="3:6" ht="23.25">
      <c r="C123" s="3">
        <f t="shared" si="14"/>
        <v>14.519999999999964</v>
      </c>
      <c r="D123" s="3">
        <f t="shared" si="15"/>
        <v>-136.66870993287992</v>
      </c>
      <c r="E123" s="3">
        <f t="shared" si="16"/>
        <v>46.46027552744689</v>
      </c>
      <c r="F123" s="3">
        <f t="shared" si="17"/>
        <v>-939.7600842254169</v>
      </c>
    </row>
    <row r="124" spans="3:6" ht="23.25">
      <c r="C124" s="3">
        <f t="shared" si="14"/>
        <v>14.639999999999963</v>
      </c>
      <c r="D124" s="3">
        <f t="shared" si="15"/>
        <v>-137.84590993287992</v>
      </c>
      <c r="E124" s="3">
        <f t="shared" si="16"/>
        <v>46.84424474668199</v>
      </c>
      <c r="F124" s="3">
        <f t="shared" si="17"/>
        <v>-956.1603294173625</v>
      </c>
    </row>
    <row r="125" spans="3:6" ht="23.25">
      <c r="C125" s="3">
        <f t="shared" si="14"/>
        <v>14.759999999999962</v>
      </c>
      <c r="D125" s="3">
        <f t="shared" si="15"/>
        <v>-139.02310993287992</v>
      </c>
      <c r="E125" s="3">
        <f t="shared" si="16"/>
        <v>47.228213965917085</v>
      </c>
      <c r="F125" s="3">
        <f t="shared" si="17"/>
        <v>-972.7018386093081</v>
      </c>
    </row>
    <row r="126" spans="3:6" ht="23.25">
      <c r="C126" s="3">
        <f t="shared" si="14"/>
        <v>14.879999999999962</v>
      </c>
      <c r="D126" s="3">
        <f t="shared" si="15"/>
        <v>-140.20030993287992</v>
      </c>
      <c r="E126" s="3">
        <f t="shared" si="16"/>
        <v>47.61218318515218</v>
      </c>
      <c r="F126" s="3">
        <f t="shared" si="17"/>
        <v>-989.3846118012536</v>
      </c>
    </row>
    <row r="127" spans="3:6" ht="23.25">
      <c r="C127" s="3">
        <f t="shared" si="14"/>
        <v>14.999999999999961</v>
      </c>
      <c r="D127" s="3">
        <f t="shared" si="15"/>
        <v>-141.37750993287992</v>
      </c>
      <c r="E127" s="3">
        <f t="shared" si="16"/>
        <v>47.99615240438728</v>
      </c>
      <c r="F127" s="3">
        <f t="shared" si="17"/>
        <v>-1006.2086489931992</v>
      </c>
    </row>
    <row r="128" spans="3:6" ht="23.25">
      <c r="C128" s="3">
        <f t="shared" si="14"/>
        <v>15.11999999999996</v>
      </c>
      <c r="D128" s="3">
        <f t="shared" si="15"/>
        <v>-142.55470993287992</v>
      </c>
      <c r="E128" s="3">
        <f t="shared" si="16"/>
        <v>48.38012162362238</v>
      </c>
      <c r="F128" s="3">
        <f t="shared" si="17"/>
        <v>-1023.1739501851448</v>
      </c>
    </row>
    <row r="129" spans="3:6" ht="23.25">
      <c r="C129" s="3">
        <f t="shared" si="14"/>
        <v>15.23999999999996</v>
      </c>
      <c r="D129" s="3">
        <f t="shared" si="15"/>
        <v>-143.73190993287992</v>
      </c>
      <c r="E129" s="3">
        <f t="shared" si="16"/>
        <v>48.76409084285748</v>
      </c>
      <c r="F129" s="3">
        <f t="shared" si="17"/>
        <v>-1040.2805153770903</v>
      </c>
    </row>
    <row r="130" spans="3:6" ht="23.25">
      <c r="C130" s="3">
        <f t="shared" si="14"/>
        <v>15.359999999999959</v>
      </c>
      <c r="D130" s="3">
        <f t="shared" si="15"/>
        <v>-144.90910993287991</v>
      </c>
      <c r="E130" s="3">
        <f t="shared" si="16"/>
        <v>49.148060062092576</v>
      </c>
      <c r="F130" s="3">
        <f t="shared" si="17"/>
        <v>-1057.5283445690359</v>
      </c>
    </row>
    <row r="131" spans="3:6" ht="23.25">
      <c r="C131" s="3">
        <f t="shared" si="14"/>
        <v>15.479999999999958</v>
      </c>
      <c r="D131" s="3">
        <f t="shared" si="15"/>
        <v>-146.0863099328799</v>
      </c>
      <c r="E131" s="3">
        <f t="shared" si="16"/>
        <v>49.532029281327674</v>
      </c>
      <c r="F131" s="3">
        <f t="shared" si="17"/>
        <v>-1074.9174377609816</v>
      </c>
    </row>
    <row r="132" spans="3:6" ht="23.25">
      <c r="C132" s="3">
        <f t="shared" si="14"/>
        <v>15.599999999999957</v>
      </c>
      <c r="D132" s="3">
        <f t="shared" si="15"/>
        <v>-147.2635099328799</v>
      </c>
      <c r="E132" s="3">
        <f t="shared" si="16"/>
        <v>49.91599850056277</v>
      </c>
      <c r="F132" s="3">
        <f t="shared" si="17"/>
        <v>-1092.447794952927</v>
      </c>
    </row>
    <row r="133" spans="3:6" ht="23.25">
      <c r="C133" s="3">
        <f t="shared" si="14"/>
        <v>15.719999999999956</v>
      </c>
      <c r="D133" s="3">
        <f t="shared" si="15"/>
        <v>-148.4407099328799</v>
      </c>
      <c r="E133" s="3">
        <f t="shared" si="16"/>
        <v>50.29996771979787</v>
      </c>
      <c r="F133" s="3">
        <f t="shared" si="17"/>
        <v>-1110.1194161448727</v>
      </c>
    </row>
    <row r="134" spans="3:6" ht="23.25">
      <c r="C134" s="3">
        <f t="shared" si="14"/>
        <v>15.839999999999955</v>
      </c>
      <c r="D134" s="3">
        <f t="shared" si="15"/>
        <v>-149.6179099328799</v>
      </c>
      <c r="E134" s="3">
        <f t="shared" si="16"/>
        <v>50.68393693903297</v>
      </c>
      <c r="F134" s="3">
        <f t="shared" si="17"/>
        <v>-1127.9323013368182</v>
      </c>
    </row>
    <row r="135" spans="3:6" ht="23.25">
      <c r="C135" s="3">
        <f t="shared" si="14"/>
        <v>15.959999999999955</v>
      </c>
      <c r="D135" s="3">
        <f t="shared" si="15"/>
        <v>-150.7951099328799</v>
      </c>
      <c r="E135" s="3">
        <f t="shared" si="16"/>
        <v>51.067906158268066</v>
      </c>
      <c r="F135" s="3">
        <f t="shared" si="17"/>
        <v>-1145.8864505287638</v>
      </c>
    </row>
    <row r="136" spans="3:6" ht="23.25">
      <c r="C136" s="3">
        <f t="shared" si="14"/>
        <v>16.079999999999956</v>
      </c>
      <c r="D136" s="3">
        <f t="shared" si="15"/>
        <v>-151.9723099328799</v>
      </c>
      <c r="E136" s="3">
        <f t="shared" si="16"/>
        <v>51.451875377503164</v>
      </c>
      <c r="F136" s="3">
        <f t="shared" si="17"/>
        <v>-1163.9818637207095</v>
      </c>
    </row>
    <row r="137" spans="3:6" ht="23.25">
      <c r="C137" s="3">
        <f t="shared" si="14"/>
        <v>16.199999999999957</v>
      </c>
      <c r="D137" s="3">
        <f t="shared" si="15"/>
        <v>-153.1495099328799</v>
      </c>
      <c r="E137" s="3">
        <f t="shared" si="16"/>
        <v>51.83584459673826</v>
      </c>
      <c r="F137" s="3">
        <f t="shared" si="17"/>
        <v>-1182.218540912655</v>
      </c>
    </row>
    <row r="138" spans="3:6" ht="23.25">
      <c r="C138" s="3">
        <f t="shared" si="14"/>
        <v>16.319999999999958</v>
      </c>
      <c r="D138" s="3">
        <f t="shared" si="15"/>
        <v>-154.3267099328799</v>
      </c>
      <c r="E138" s="3">
        <f t="shared" si="16"/>
        <v>52.21981381597336</v>
      </c>
      <c r="F138" s="3">
        <f t="shared" si="17"/>
        <v>-1200.5964821046007</v>
      </c>
    </row>
    <row r="139" spans="3:6" ht="23.25">
      <c r="C139" s="3">
        <f t="shared" si="14"/>
        <v>16.43999999999996</v>
      </c>
      <c r="D139" s="3">
        <f t="shared" si="15"/>
        <v>-155.5039099328799</v>
      </c>
      <c r="E139" s="3">
        <f t="shared" si="16"/>
        <v>52.60378303520846</v>
      </c>
      <c r="F139" s="3">
        <f t="shared" si="17"/>
        <v>-1219.1156872965462</v>
      </c>
    </row>
    <row r="140" spans="3:6" ht="23.25">
      <c r="C140" s="3">
        <f t="shared" si="14"/>
        <v>16.55999999999996</v>
      </c>
      <c r="D140" s="3">
        <f t="shared" si="15"/>
        <v>-156.6811099328799</v>
      </c>
      <c r="E140" s="3">
        <f t="shared" si="16"/>
        <v>52.987752254443556</v>
      </c>
      <c r="F140" s="3">
        <f t="shared" si="17"/>
        <v>-1237.7761564884918</v>
      </c>
    </row>
    <row r="141" spans="3:6" ht="23.25">
      <c r="C141" s="3">
        <f t="shared" si="14"/>
        <v>16.67999999999996</v>
      </c>
      <c r="D141" s="3">
        <f t="shared" si="15"/>
        <v>-157.8583099328799</v>
      </c>
      <c r="E141" s="3">
        <f t="shared" si="16"/>
        <v>53.371721473678654</v>
      </c>
      <c r="F141" s="3">
        <f t="shared" si="17"/>
        <v>-1256.5778896804375</v>
      </c>
    </row>
    <row r="142" spans="3:6" ht="23.25">
      <c r="C142" s="3">
        <f t="shared" si="14"/>
        <v>16.79999999999996</v>
      </c>
      <c r="D142" s="3">
        <f t="shared" si="15"/>
        <v>-159.0355099328799</v>
      </c>
      <c r="E142" s="3">
        <f t="shared" si="16"/>
        <v>53.75569069291375</v>
      </c>
      <c r="F142" s="3">
        <f t="shared" si="17"/>
        <v>-1275.520886872383</v>
      </c>
    </row>
    <row r="143" spans="3:6" ht="23.25">
      <c r="C143" s="3">
        <f t="shared" si="14"/>
        <v>16.919999999999963</v>
      </c>
      <c r="D143" s="3">
        <f t="shared" si="15"/>
        <v>-160.2127099328799</v>
      </c>
      <c r="E143" s="3">
        <f t="shared" si="16"/>
        <v>54.13965991214885</v>
      </c>
      <c r="F143" s="3">
        <f t="shared" si="17"/>
        <v>-1294.6051480643287</v>
      </c>
    </row>
    <row r="144" spans="3:6" ht="23.25">
      <c r="C144" s="3">
        <f t="shared" si="14"/>
        <v>17.039999999999964</v>
      </c>
      <c r="D144" s="3">
        <f t="shared" si="15"/>
        <v>-161.3899099328799</v>
      </c>
      <c r="E144" s="3">
        <f t="shared" si="16"/>
        <v>54.52362913138395</v>
      </c>
      <c r="F144" s="3">
        <f t="shared" si="17"/>
        <v>-1313.8306732562742</v>
      </c>
    </row>
    <row r="145" spans="3:6" ht="23.25">
      <c r="C145" s="3">
        <f t="shared" si="14"/>
        <v>17.159999999999965</v>
      </c>
      <c r="D145" s="3">
        <f t="shared" si="15"/>
        <v>-162.5671099328799</v>
      </c>
      <c r="E145" s="3">
        <f t="shared" si="16"/>
        <v>54.90759835061905</v>
      </c>
      <c r="F145" s="3">
        <f t="shared" si="17"/>
        <v>-1333.1974624482198</v>
      </c>
    </row>
    <row r="146" spans="3:6" ht="23.25">
      <c r="C146" s="3">
        <f t="shared" si="14"/>
        <v>17.279999999999966</v>
      </c>
      <c r="D146" s="3">
        <f t="shared" si="15"/>
        <v>-163.7443099328799</v>
      </c>
      <c r="E146" s="3">
        <f t="shared" si="16"/>
        <v>55.291567569854145</v>
      </c>
      <c r="F146" s="3">
        <f t="shared" si="17"/>
        <v>-1352.7055156401655</v>
      </c>
    </row>
    <row r="147" spans="3:6" ht="23.25">
      <c r="C147" s="3">
        <f t="shared" si="14"/>
        <v>17.399999999999967</v>
      </c>
      <c r="D147" s="3">
        <f t="shared" si="15"/>
        <v>-164.9215099328799</v>
      </c>
      <c r="E147" s="3">
        <f t="shared" si="16"/>
        <v>55.67553678908924</v>
      </c>
      <c r="F147" s="3">
        <f t="shared" si="17"/>
        <v>-1372.354832832111</v>
      </c>
    </row>
    <row r="148" spans="3:6" ht="23.25">
      <c r="C148" s="3">
        <f t="shared" si="14"/>
        <v>17.519999999999968</v>
      </c>
      <c r="D148" s="3">
        <f t="shared" si="15"/>
        <v>-166.0987099328799</v>
      </c>
      <c r="E148" s="3">
        <f t="shared" si="16"/>
        <v>56.05950600832434</v>
      </c>
      <c r="F148" s="3">
        <f t="shared" si="17"/>
        <v>-1392.1454140240567</v>
      </c>
    </row>
    <row r="149" spans="3:6" ht="23.25">
      <c r="C149" s="3">
        <f t="shared" si="14"/>
        <v>17.63999999999997</v>
      </c>
      <c r="D149" s="3">
        <f t="shared" si="15"/>
        <v>-167.2759099328799</v>
      </c>
      <c r="E149" s="3">
        <f t="shared" si="16"/>
        <v>56.44347522755944</v>
      </c>
      <c r="F149" s="3">
        <f t="shared" si="17"/>
        <v>-1412.0772592160022</v>
      </c>
    </row>
    <row r="150" spans="3:6" ht="23.25">
      <c r="C150" s="3">
        <f t="shared" si="14"/>
        <v>17.75999999999997</v>
      </c>
      <c r="D150" s="3">
        <f t="shared" si="15"/>
        <v>-168.4531099328799</v>
      </c>
      <c r="E150" s="3">
        <f t="shared" si="16"/>
        <v>56.82744444679454</v>
      </c>
      <c r="F150" s="3">
        <f t="shared" si="17"/>
        <v>-1432.1503684079478</v>
      </c>
    </row>
  </sheetData>
  <printOptions gridLines="1"/>
  <pageMargins left="0.75" right="0.75" top="1" bottom="1" header="0.4921259845" footer="0.4921259845"/>
  <pageSetup horizontalDpi="300" verticalDpi="300" orientation="portrait" r:id="rId3"/>
  <headerFooter alignWithMargins="0">
    <oddHeader>&amp;C&amp;A</oddHeader>
    <oddFooter>&amp;CSeite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Hans-Georg Weigand</dc:creator>
  <cp:keywords/>
  <dc:description/>
  <cp:lastModifiedBy>Didaktik der Mathematik</cp:lastModifiedBy>
  <dcterms:created xsi:type="dcterms:W3CDTF">1998-09-22T21:38:36Z</dcterms:created>
  <dcterms:modified xsi:type="dcterms:W3CDTF">2001-10-02T10:19:36Z</dcterms:modified>
  <cp:category/>
  <cp:version/>
  <cp:contentType/>
  <cp:contentStatus/>
</cp:coreProperties>
</file>